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Диск д осн\2020 весь раб.стол\Документы на 20024 год\Проект бюджета на 2024 г.второе чтение\"/>
    </mc:Choice>
  </mc:AlternateContent>
  <xr:revisionPtr revIDLastSave="0" documentId="13_ncr:1_{DEE7B9A5-D655-4C9B-BEE9-C6CB5BBCA48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18" i="1" l="1"/>
  <c r="C319" i="1" s="1"/>
  <c r="C292" i="1"/>
  <c r="C275" i="1"/>
  <c r="C258" i="1"/>
  <c r="C276" i="1" s="1"/>
  <c r="C244" i="1"/>
  <c r="H228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12" i="1"/>
  <c r="D226" i="1"/>
  <c r="E226" i="1"/>
  <c r="F226" i="1"/>
  <c r="G226" i="1"/>
  <c r="C226" i="1"/>
  <c r="H204" i="1"/>
  <c r="H205" i="1"/>
  <c r="H206" i="1"/>
  <c r="H207" i="1"/>
  <c r="H208" i="1"/>
  <c r="H209" i="1"/>
  <c r="H210" i="1"/>
  <c r="H203" i="1"/>
  <c r="D211" i="1"/>
  <c r="E211" i="1"/>
  <c r="F211" i="1"/>
  <c r="G211" i="1"/>
  <c r="C211" i="1"/>
  <c r="C188" i="1"/>
  <c r="C187" i="1"/>
  <c r="C161" i="1"/>
  <c r="C160" i="1"/>
  <c r="C128" i="1"/>
  <c r="C118" i="1"/>
  <c r="C104" i="1"/>
  <c r="C91" i="1"/>
  <c r="D78" i="1"/>
  <c r="D54" i="1"/>
  <c r="D56" i="1" s="1"/>
  <c r="D23" i="1"/>
  <c r="C277" i="1" l="1"/>
  <c r="G227" i="1"/>
  <c r="G229" i="1" s="1"/>
  <c r="F227" i="1"/>
  <c r="F229" i="1" s="1"/>
  <c r="C227" i="1"/>
  <c r="C229" i="1" s="1"/>
  <c r="D227" i="1"/>
  <c r="D229" i="1" s="1"/>
  <c r="E227" i="1"/>
  <c r="E229" i="1" s="1"/>
  <c r="H226" i="1"/>
  <c r="H211" i="1"/>
  <c r="C189" i="1"/>
  <c r="C162" i="1"/>
  <c r="H227" i="1" l="1"/>
  <c r="H229" i="1" s="1"/>
</calcChain>
</file>

<file path=xl/sharedStrings.xml><?xml version="1.0" encoding="utf-8"?>
<sst xmlns="http://schemas.openxmlformats.org/spreadsheetml/2006/main" count="465" uniqueCount="229">
  <si>
    <t>Приложение № 9</t>
  </si>
  <si>
    <t>к протоколу Конгазского</t>
  </si>
  <si>
    <t xml:space="preserve">                                                                                                  сельского совета №  от                 2024 года</t>
  </si>
  <si>
    <t xml:space="preserve">Структура штатного расписания </t>
  </si>
  <si>
    <t>аппарата примэрии с. Конгаз на 01.01.2024г.</t>
  </si>
  <si>
    <t>№ п/п</t>
  </si>
  <si>
    <t>Должность</t>
  </si>
  <si>
    <t>Образование</t>
  </si>
  <si>
    <t>1.</t>
  </si>
  <si>
    <t>Примар</t>
  </si>
  <si>
    <t>Высшее</t>
  </si>
  <si>
    <t>2.</t>
  </si>
  <si>
    <t>Зам. примара</t>
  </si>
  <si>
    <t>3.</t>
  </si>
  <si>
    <t>Секретарь</t>
  </si>
  <si>
    <t>4.</t>
  </si>
  <si>
    <t>Ср. спец.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</si>
  <si>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</si>
  <si>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</si>
  <si>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</si>
  <si>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</si>
  <si>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</si>
  <si>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</si>
  <si>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</si>
  <si>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</si>
  <si>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</si>
  <si>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Специалист по делопроизводству</t>
  </si>
  <si>
    <t>14.</t>
  </si>
  <si>
    <t>Водитель</t>
  </si>
  <si>
    <t xml:space="preserve">Среднее </t>
  </si>
  <si>
    <t>Итого:</t>
  </si>
  <si>
    <t>Приложение № 10</t>
  </si>
  <si>
    <t xml:space="preserve"> Центральной бухгалтерии примэрии с. Конгаз на 01.01.2024 г.</t>
  </si>
  <si>
    <t xml:space="preserve">Бухгалтер по материалам </t>
  </si>
  <si>
    <t>Сред.спец.</t>
  </si>
  <si>
    <t>Бухгалтер по з/плате</t>
  </si>
  <si>
    <t>Бухгалтер-кассир</t>
  </si>
  <si>
    <t>Приложение № 11</t>
  </si>
  <si>
    <t xml:space="preserve">                                                                                               сельского совета №  от                 2024 года</t>
  </si>
  <si>
    <t>по службе технического обслуживания админ. здания,</t>
  </si>
  <si>
    <t>парка «Культуры» и благоустройству села примэрии с.Конгаз</t>
  </si>
  <si>
    <t>на 01.01.2024 г.</t>
  </si>
  <si>
    <t>Должности</t>
  </si>
  <si>
    <t>Уборщица помещений</t>
  </si>
  <si>
    <t xml:space="preserve">Сторож </t>
  </si>
  <si>
    <t>Оператор котельной</t>
  </si>
  <si>
    <t>Дворник</t>
  </si>
  <si>
    <t>Вспомогательный рабочий</t>
  </si>
  <si>
    <t xml:space="preserve">в т.ч.: сезонные </t>
  </si>
  <si>
    <t>Всего  ср.год. кол. шт. ед.</t>
  </si>
  <si>
    <t>Приложение №12</t>
  </si>
  <si>
    <t>Структура штатного расписания</t>
  </si>
  <si>
    <t>по прочему обслуживающему персоналу</t>
  </si>
  <si>
    <t>примэрии с.Конгазна 01.01.2024 г.</t>
  </si>
  <si>
    <t>Юрист</t>
  </si>
  <si>
    <t>Специалист по налогам и сборам</t>
  </si>
  <si>
    <t>Специалист по привлечению инвестиций</t>
  </si>
  <si>
    <t>Специалист по вопросам приписки, призыва и комплектования</t>
  </si>
  <si>
    <t>Специалист по строительству</t>
  </si>
  <si>
    <t>Специалист по связям с общественностью</t>
  </si>
  <si>
    <t>Специалист по газовым установкам</t>
  </si>
  <si>
    <t xml:space="preserve">Архивариус </t>
  </si>
  <si>
    <t>Администратор сайта</t>
  </si>
  <si>
    <t>Секретарь руководителя</t>
  </si>
  <si>
    <t>Приложение № 13</t>
  </si>
  <si>
    <r>
      <t xml:space="preserve">                                                                                                  сельского совета №     от       2024 года</t>
    </r>
    <r>
      <rPr>
        <b/>
        <sz val="11"/>
        <color theme="1"/>
        <rFont val="Book Antiqua"/>
        <family val="1"/>
        <charset val="204"/>
      </rPr>
      <t xml:space="preserve"> </t>
    </r>
  </si>
  <si>
    <t>по Пожарной службе примэрии с.Конгаз на 01.01.2024 г.</t>
  </si>
  <si>
    <t>Администратор пожарной службы</t>
  </si>
  <si>
    <t>Приложение № 14</t>
  </si>
  <si>
    <r>
      <t xml:space="preserve">                                                                                                  сельского совета № от     2024 года</t>
    </r>
    <r>
      <rPr>
        <b/>
        <sz val="11"/>
        <color theme="1"/>
        <rFont val="Book Antiqua"/>
        <family val="1"/>
        <charset val="204"/>
      </rPr>
      <t xml:space="preserve"> </t>
    </r>
  </si>
  <si>
    <t>по Уличному освещению примэрии с. Конгаз на 01.01.2024 г.</t>
  </si>
  <si>
    <t>Мастер по уличному освещению</t>
  </si>
  <si>
    <t>Приложение № 15</t>
  </si>
  <si>
    <r>
      <t xml:space="preserve">                                                                                                  сельского совета № от      2024 года</t>
    </r>
    <r>
      <rPr>
        <b/>
        <sz val="11"/>
        <color theme="1"/>
        <rFont val="Book Antiqua"/>
        <family val="1"/>
        <charset val="204"/>
      </rPr>
      <t xml:space="preserve"> </t>
    </r>
  </si>
  <si>
    <t>по сельской библиотеке № 1 примэрии с. Конгаз на 01.01.2024 г.</t>
  </si>
  <si>
    <t>Главный библиотекарь</t>
  </si>
  <si>
    <t>Библиотекарь</t>
  </si>
  <si>
    <t>по сельской библиотеке № 2 примэрии с. Конгаз на 01.01.2024 г.</t>
  </si>
  <si>
    <t>Приложение № 16</t>
  </si>
  <si>
    <r>
      <t xml:space="preserve">                                                                                                  сельского совета № от      2024 года</t>
    </r>
    <r>
      <rPr>
        <b/>
        <sz val="12"/>
        <color theme="1"/>
        <rFont val="Times New Roman"/>
        <family val="1"/>
        <charset val="204"/>
      </rPr>
      <t xml:space="preserve"> </t>
    </r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</si>
  <si>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 </t>
    </r>
  </si>
  <si>
    <t>Директор ДК</t>
  </si>
  <si>
    <r>
      <t>2.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 </t>
    </r>
  </si>
  <si>
    <t xml:space="preserve">Художественный руководитель </t>
  </si>
  <si>
    <r>
      <t>3.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 </t>
    </r>
  </si>
  <si>
    <t>Хореограф образцового коллектива «Алтын чёшмя»</t>
  </si>
  <si>
    <r>
      <t>4.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 </t>
    </r>
  </si>
  <si>
    <t>Руководитель оркестра народных инструментов коллектива «Алтын чёшмя»</t>
  </si>
  <si>
    <r>
      <t>5.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 </t>
    </r>
  </si>
  <si>
    <r>
      <t>6.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 </t>
    </r>
  </si>
  <si>
    <t>Руководитель ВИА «Гюль»</t>
  </si>
  <si>
    <r>
      <t>7.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 </t>
    </r>
  </si>
  <si>
    <t>Руководитель ВИА (подростковый)</t>
  </si>
  <si>
    <r>
      <t>8.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 </t>
    </r>
  </si>
  <si>
    <t>Руководитель театрального коллектива</t>
  </si>
  <si>
    <r>
      <t>9.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 </t>
    </r>
  </si>
  <si>
    <t>Руководитель кружка детского вокала</t>
  </si>
  <si>
    <r>
      <t>10.</t>
    </r>
    <r>
      <rPr>
        <b/>
        <sz val="7"/>
        <color theme="1"/>
        <rFont val="Times New Roman"/>
        <family val="1"/>
        <charset val="204"/>
      </rPr>
      <t xml:space="preserve">  </t>
    </r>
    <r>
      <rPr>
        <b/>
        <sz val="12"/>
        <color theme="1"/>
        <rFont val="Times New Roman"/>
        <family val="1"/>
        <charset val="204"/>
      </rPr>
      <t> </t>
    </r>
  </si>
  <si>
    <t>Артист-вокалист ВИА «Гюль»</t>
  </si>
  <si>
    <r>
      <t>11.</t>
    </r>
    <r>
      <rPr>
        <b/>
        <sz val="7"/>
        <color theme="1"/>
        <rFont val="Times New Roman"/>
        <family val="1"/>
        <charset val="204"/>
      </rPr>
      <t xml:space="preserve">  </t>
    </r>
    <r>
      <rPr>
        <b/>
        <sz val="12"/>
        <color theme="1"/>
        <rFont val="Times New Roman"/>
        <family val="1"/>
        <charset val="204"/>
      </rPr>
      <t> </t>
    </r>
  </si>
  <si>
    <t>Артист-вокалист</t>
  </si>
  <si>
    <r>
      <t>12.</t>
    </r>
    <r>
      <rPr>
        <b/>
        <sz val="7"/>
        <color theme="1"/>
        <rFont val="Times New Roman"/>
        <family val="1"/>
        <charset val="204"/>
      </rPr>
      <t xml:space="preserve">  </t>
    </r>
    <r>
      <rPr>
        <b/>
        <sz val="12"/>
        <color theme="1"/>
        <rFont val="Times New Roman"/>
        <family val="1"/>
        <charset val="204"/>
      </rPr>
      <t> </t>
    </r>
  </si>
  <si>
    <t>Аккомпаниатор</t>
  </si>
  <si>
    <r>
      <t>13.</t>
    </r>
    <r>
      <rPr>
        <b/>
        <sz val="7"/>
        <color theme="1"/>
        <rFont val="Times New Roman"/>
        <family val="1"/>
        <charset val="204"/>
      </rPr>
      <t xml:space="preserve">  </t>
    </r>
    <r>
      <rPr>
        <b/>
        <sz val="12"/>
        <color theme="1"/>
        <rFont val="Times New Roman"/>
        <family val="1"/>
        <charset val="204"/>
      </rPr>
      <t> </t>
    </r>
  </si>
  <si>
    <t>Звукооператор</t>
  </si>
  <si>
    <r>
      <t>14.</t>
    </r>
    <r>
      <rPr>
        <b/>
        <sz val="7"/>
        <color theme="1"/>
        <rFont val="Times New Roman"/>
        <family val="1"/>
        <charset val="204"/>
      </rPr>
      <t xml:space="preserve">  </t>
    </r>
    <r>
      <rPr>
        <b/>
        <sz val="12"/>
        <color theme="1"/>
        <rFont val="Times New Roman"/>
        <family val="1"/>
        <charset val="204"/>
      </rPr>
      <t> </t>
    </r>
  </si>
  <si>
    <t>Постановщик</t>
  </si>
  <si>
    <r>
      <t>15.</t>
    </r>
    <r>
      <rPr>
        <b/>
        <sz val="7"/>
        <color theme="1"/>
        <rFont val="Times New Roman"/>
        <family val="1"/>
        <charset val="204"/>
      </rPr>
      <t xml:space="preserve">  </t>
    </r>
    <r>
      <rPr>
        <b/>
        <sz val="12"/>
        <color theme="1"/>
        <rFont val="Times New Roman"/>
        <family val="1"/>
        <charset val="204"/>
      </rPr>
      <t> </t>
    </r>
  </si>
  <si>
    <t>Костюмер</t>
  </si>
  <si>
    <r>
      <t>16.</t>
    </r>
    <r>
      <rPr>
        <b/>
        <sz val="7"/>
        <color theme="1"/>
        <rFont val="Times New Roman"/>
        <family val="1"/>
        <charset val="204"/>
      </rPr>
      <t xml:space="preserve">  </t>
    </r>
    <r>
      <rPr>
        <b/>
        <sz val="12"/>
        <color theme="1"/>
        <rFont val="Times New Roman"/>
        <family val="1"/>
        <charset val="204"/>
      </rPr>
      <t> </t>
    </r>
  </si>
  <si>
    <r>
      <t>17.</t>
    </r>
    <r>
      <rPr>
        <b/>
        <sz val="7"/>
        <color theme="1"/>
        <rFont val="Times New Roman"/>
        <family val="1"/>
        <charset val="204"/>
      </rPr>
      <t xml:space="preserve">  </t>
    </r>
    <r>
      <rPr>
        <b/>
        <sz val="12"/>
        <color theme="1"/>
        <rFont val="Times New Roman"/>
        <family val="1"/>
        <charset val="204"/>
      </rPr>
      <t> </t>
    </r>
  </si>
  <si>
    <r>
      <t>18.</t>
    </r>
    <r>
      <rPr>
        <b/>
        <sz val="7"/>
        <color theme="1"/>
        <rFont val="Times New Roman"/>
        <family val="1"/>
        <charset val="204"/>
      </rPr>
      <t xml:space="preserve">  </t>
    </r>
    <r>
      <rPr>
        <b/>
        <sz val="12"/>
        <color theme="1"/>
        <rFont val="Times New Roman"/>
        <family val="1"/>
        <charset val="204"/>
      </rPr>
      <t> </t>
    </r>
  </si>
  <si>
    <t>Сторож</t>
  </si>
  <si>
    <r>
      <t>19.</t>
    </r>
    <r>
      <rPr>
        <b/>
        <sz val="7"/>
        <color theme="1"/>
        <rFont val="Times New Roman"/>
        <family val="1"/>
        <charset val="204"/>
      </rPr>
      <t xml:space="preserve">  </t>
    </r>
    <r>
      <rPr>
        <b/>
        <sz val="12"/>
        <color theme="1"/>
        <rFont val="Times New Roman"/>
        <family val="1"/>
        <charset val="204"/>
      </rPr>
      <t> </t>
    </r>
  </si>
  <si>
    <t>Оператор</t>
  </si>
  <si>
    <t>Всего:</t>
  </si>
  <si>
    <t>в т. ч.  сезонные</t>
  </si>
  <si>
    <t>Всего среднегодовое кол. шт. ед.</t>
  </si>
  <si>
    <t>Приложение № 17</t>
  </si>
  <si>
    <r>
      <t xml:space="preserve">                                                                                         сельского совета №   от             2024 года</t>
    </r>
    <r>
      <rPr>
        <b/>
        <sz val="12"/>
        <color theme="1"/>
        <rFont val="Times New Roman"/>
        <family val="1"/>
        <charset val="204"/>
      </rPr>
      <t xml:space="preserve"> </t>
    </r>
  </si>
  <si>
    <t>по ДЮСШ примэрии с. Конгаз на 01.01.2024 г.</t>
  </si>
  <si>
    <t>08.1.2.</t>
  </si>
  <si>
    <t xml:space="preserve">Директор </t>
  </si>
  <si>
    <t>Методист</t>
  </si>
  <si>
    <t>Тренер (педагогический персонал)</t>
  </si>
  <si>
    <t>Медицинский ассистент</t>
  </si>
  <si>
    <t>Сторож спортивного комплекса</t>
  </si>
  <si>
    <t>Сторож стадиона</t>
  </si>
  <si>
    <t>Завхоз</t>
  </si>
  <si>
    <t>Электрик</t>
  </si>
  <si>
    <t>Оператор газовых котлов</t>
  </si>
  <si>
    <t>Секретарь по делопроизводству</t>
  </si>
  <si>
    <t>Всего среднегодовое количество шт. ед.</t>
  </si>
  <si>
    <t>Приложение № 18</t>
  </si>
  <si>
    <r>
      <t xml:space="preserve">                                                                                                  сельского совета №    от        2024 года</t>
    </r>
    <r>
      <rPr>
        <b/>
        <sz val="11"/>
        <color theme="1"/>
        <rFont val="Book Antiqua"/>
        <family val="1"/>
        <charset val="204"/>
      </rPr>
      <t xml:space="preserve"> </t>
    </r>
  </si>
  <si>
    <t>по Детским садам № 1; № 2; № 3; № 4; № 5</t>
  </si>
  <si>
    <t>примэрии с. Конгаз на 2023 – 2024 учебный год.</t>
  </si>
  <si>
    <t>Директор</t>
  </si>
  <si>
    <t>-</t>
  </si>
  <si>
    <t>Музыкальный руководитель</t>
  </si>
  <si>
    <t>Преподаватель гагаузского языка</t>
  </si>
  <si>
    <r>
      <t xml:space="preserve">Преподаватель </t>
    </r>
    <r>
      <rPr>
        <sz val="9"/>
        <color theme="1"/>
        <rFont val="Book Antiqua"/>
        <family val="1"/>
        <charset val="204"/>
      </rPr>
      <t>государственного яз.</t>
    </r>
  </si>
  <si>
    <t>Логопед</t>
  </si>
  <si>
    <t>Воспитатель</t>
  </si>
  <si>
    <t>Вспомогательный педагог (ВДК)</t>
  </si>
  <si>
    <t>Заведующий хозяйством</t>
  </si>
  <si>
    <t>Повар</t>
  </si>
  <si>
    <t>Кухонный рабочий</t>
  </si>
  <si>
    <t>Няня</t>
  </si>
  <si>
    <t>Помощник воспитателя</t>
  </si>
  <si>
    <t>15.</t>
  </si>
  <si>
    <t>Прачка</t>
  </si>
  <si>
    <t>16.</t>
  </si>
  <si>
    <t>Кастелянша</t>
  </si>
  <si>
    <t>17.</t>
  </si>
  <si>
    <t xml:space="preserve">Дворник </t>
  </si>
  <si>
    <t>18.</t>
  </si>
  <si>
    <t>Работник по обслуживания здания</t>
  </si>
  <si>
    <t>19.</t>
  </si>
  <si>
    <t>20.</t>
  </si>
  <si>
    <t>21.</t>
  </si>
  <si>
    <t>Возчик</t>
  </si>
  <si>
    <t>в  т. ч.  сезонные</t>
  </si>
  <si>
    <t>Всего ср. год.кол. шт.ед.</t>
  </si>
  <si>
    <t>Приложение № 19</t>
  </si>
  <si>
    <r>
      <t xml:space="preserve">                                                                                                  сельского совета №    от    2024 года</t>
    </r>
    <r>
      <rPr>
        <b/>
        <sz val="11"/>
        <color theme="1"/>
        <rFont val="Book Antiqua"/>
        <family val="1"/>
        <charset val="204"/>
      </rPr>
      <t xml:space="preserve"> </t>
    </r>
  </si>
  <si>
    <t>Приложение № 20</t>
  </si>
  <si>
    <r>
      <t xml:space="preserve">                                                                                                    сельского совета №   от   2024 года</t>
    </r>
    <r>
      <rPr>
        <b/>
        <sz val="11"/>
        <color theme="1"/>
        <rFont val="Book Antiqua"/>
        <family val="1"/>
        <charset val="204"/>
      </rPr>
      <t xml:space="preserve"> </t>
    </r>
  </si>
  <si>
    <t>по базе отдыха «Костёр» примэрии с. Конгаз на 01.01.2024 г.</t>
  </si>
  <si>
    <t>Итого – постоянные</t>
  </si>
  <si>
    <t>Старший воспитатель</t>
  </si>
  <si>
    <t>Врач</t>
  </si>
  <si>
    <t>Мед. ассистент</t>
  </si>
  <si>
    <t>Сестра хозяйка</t>
  </si>
  <si>
    <t>Спасатель</t>
  </si>
  <si>
    <t>Шеф повар</t>
  </si>
  <si>
    <t xml:space="preserve">Помощник-кухонный рабочий </t>
  </si>
  <si>
    <t>Работник по обслуживанию здания</t>
  </si>
  <si>
    <t>Итого сезонные</t>
  </si>
  <si>
    <t>Итого постоянные</t>
  </si>
  <si>
    <t>Всего среднегодовое кол-во шт. ед.</t>
  </si>
  <si>
    <t>Приложение № 21</t>
  </si>
  <si>
    <r>
      <t xml:space="preserve">                                                                                                  сельского совета №     от     2024 года</t>
    </r>
    <r>
      <rPr>
        <b/>
        <sz val="11"/>
        <color theme="1"/>
        <rFont val="Book Antiqua"/>
        <family val="1"/>
        <charset val="204"/>
      </rPr>
      <t xml:space="preserve"> </t>
    </r>
  </si>
  <si>
    <t xml:space="preserve">по социальным работникам примэрии с. Конгаз 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</si>
  <si>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  </t>
    </r>
    <r>
      <rPr>
        <b/>
        <sz val="11"/>
        <color theme="1"/>
        <rFont val="Book Antiqua"/>
        <family val="1"/>
        <charset val="204"/>
      </rPr>
      <t> </t>
    </r>
  </si>
  <si>
    <t>Соц. работник</t>
  </si>
  <si>
    <t>Приложение № 22</t>
  </si>
  <si>
    <r>
      <t xml:space="preserve">                                                                                                  сельского совета №   от      2024 года</t>
    </r>
    <r>
      <rPr>
        <b/>
        <sz val="11"/>
        <color theme="1"/>
        <rFont val="Book Antiqua"/>
        <family val="1"/>
        <charset val="204"/>
      </rPr>
      <t xml:space="preserve"> </t>
    </r>
  </si>
  <si>
    <t>по Дневному центру «Лучик Солнца» примэрии с.Конгаз</t>
  </si>
  <si>
    <t>10.4.0.</t>
  </si>
  <si>
    <t>Вспомогательный воспитатель (ВДК)</t>
  </si>
  <si>
    <t>Психолог</t>
  </si>
  <si>
    <t>Социальный ассистент</t>
  </si>
  <si>
    <t>01.1.1</t>
  </si>
  <si>
    <t>Главный бухгалтер</t>
  </si>
  <si>
    <t>Старший специалист по бухгалтерскому учёту</t>
  </si>
  <si>
    <t>Кол-во ставок</t>
  </si>
  <si>
    <t>Главный специалист по планированию</t>
  </si>
  <si>
    <t>Главный специалист по сбору налогов</t>
  </si>
  <si>
    <t>Старший специалист по сбору налогов</t>
  </si>
  <si>
    <t>Специалист по сбору налогов</t>
  </si>
  <si>
    <t>Старший специалист по землеустройству</t>
  </si>
  <si>
    <t>Специалист по землеустройству</t>
  </si>
  <si>
    <t>Специалист по ДМС</t>
  </si>
  <si>
    <t>01.1.1.</t>
  </si>
  <si>
    <t xml:space="preserve">Кол-во ставок </t>
  </si>
  <si>
    <t>01.3.3</t>
  </si>
  <si>
    <t>Среднее</t>
  </si>
  <si>
    <r>
      <t>сельского совета №        от       2024 года</t>
    </r>
    <r>
      <rPr>
        <b/>
        <sz val="11"/>
        <color theme="1"/>
        <rFont val="Book Antiqua"/>
        <family val="1"/>
        <charset val="204"/>
      </rPr>
      <t xml:space="preserve"> </t>
    </r>
  </si>
  <si>
    <t>высшее</t>
  </si>
  <si>
    <t>ср.спец.</t>
  </si>
  <si>
    <t>03.2.1</t>
  </si>
  <si>
    <t>06.4.0</t>
  </si>
  <si>
    <t>08.2.0</t>
  </si>
  <si>
    <t>по Дом Культуры примэрии с. Конгаз на 01.01.2024 г.</t>
  </si>
  <si>
    <t>Руководитель кружка эстрадных  и бальных танцев</t>
  </si>
  <si>
    <t>09.1.1</t>
  </si>
  <si>
    <t>Д/сад №1</t>
  </si>
  <si>
    <t>Д/сад №2</t>
  </si>
  <si>
    <t>Д/сад №3</t>
  </si>
  <si>
    <t>Д/сад №4</t>
  </si>
  <si>
    <t>Д/сад №5</t>
  </si>
  <si>
    <t xml:space="preserve">Всего шт.ед. </t>
  </si>
  <si>
    <t>по спортивному классу ПУТЛ им.Т.Занет на 01.01.2024 г.</t>
  </si>
  <si>
    <t>09.2.2</t>
  </si>
  <si>
    <t>09.5.0</t>
  </si>
  <si>
    <t>10.1.2</t>
  </si>
  <si>
    <t>Помощник кухонный рабочий</t>
  </si>
  <si>
    <t>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</si>
</sst>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  <charset val="204"/>
    </font>
    <font>
      <b/>
      <sz val="11"/>
      <color theme="1"/>
      <name val="Book Antiqua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9"/>
      <color theme="1"/>
      <name val="Book Antiqua"/>
      <family val="1"/>
      <charset val="204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indent="5"/>
    </xf>
    <xf numFmtId="0" fontId="4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3" xfId="0" applyFont="1" applyBorder="1" applyAlignment="1">
      <alignment horizontal="left" vertical="center" wrapText="1" indent="5"/>
    </xf>
    <xf numFmtId="0" fontId="2" fillId="0" borderId="3" xfId="0" applyFont="1" applyBorder="1" applyAlignment="1">
      <alignment horizontal="left" vertical="center" wrapText="1" indent="5"/>
    </xf>
    <xf numFmtId="164" fontId="2" fillId="0" borderId="6" xfId="0" applyNumberFormat="1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164" fontId="2" fillId="0" borderId="6" xfId="0" applyNumberFormat="1" applyFont="1" applyBorder="1" applyAlignment="1">
      <alignment horizontal="right" vertical="center" wrapText="1"/>
    </xf>
    <xf numFmtId="164" fontId="1" fillId="0" borderId="6" xfId="0" applyNumberFormat="1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4" xfId="0" applyFont="1" applyBorder="1" applyAlignment="1">
      <alignment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 wrapText="1"/>
    </xf>
    <xf numFmtId="164" fontId="1" fillId="0" borderId="4" xfId="0" applyNumberFormat="1" applyFont="1" applyBorder="1" applyAlignment="1">
      <alignment horizontal="right" wrapText="1"/>
    </xf>
    <xf numFmtId="0" fontId="1" fillId="0" borderId="6" xfId="0" applyFont="1" applyBorder="1" applyAlignment="1">
      <alignment wrapText="1"/>
    </xf>
    <xf numFmtId="164" fontId="1" fillId="0" borderId="6" xfId="0" applyNumberFormat="1" applyFont="1" applyBorder="1" applyAlignment="1">
      <alignment horizontal="right" wrapText="1"/>
    </xf>
    <xf numFmtId="0" fontId="1" fillId="0" borderId="6" xfId="0" applyFont="1" applyBorder="1" applyAlignment="1">
      <alignment horizontal="center" wrapText="1"/>
    </xf>
    <xf numFmtId="164" fontId="2" fillId="0" borderId="6" xfId="0" applyNumberFormat="1" applyFont="1" applyBorder="1" applyAlignment="1">
      <alignment horizontal="right" wrapText="1"/>
    </xf>
    <xf numFmtId="0" fontId="2" fillId="0" borderId="1" xfId="0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164" fontId="3" fillId="0" borderId="6" xfId="0" applyNumberFormat="1" applyFont="1" applyBorder="1" applyAlignment="1">
      <alignment horizontal="right" vertical="center" wrapText="1"/>
    </xf>
    <xf numFmtId="164" fontId="4" fillId="0" borderId="6" xfId="0" applyNumberFormat="1" applyFont="1" applyBorder="1" applyAlignment="1">
      <alignment horizontal="right" vertical="center" wrapText="1"/>
    </xf>
    <xf numFmtId="0" fontId="3" fillId="0" borderId="6" xfId="0" applyFont="1" applyBorder="1" applyAlignment="1">
      <alignment wrapText="1"/>
    </xf>
    <xf numFmtId="164" fontId="4" fillId="0" borderId="6" xfId="0" applyNumberFormat="1" applyFont="1" applyBorder="1" applyAlignment="1">
      <alignment horizontal="right" wrapText="1"/>
    </xf>
    <xf numFmtId="0" fontId="4" fillId="0" borderId="6" xfId="0" applyFont="1" applyBorder="1" applyAlignment="1">
      <alignment wrapText="1"/>
    </xf>
    <xf numFmtId="2" fontId="4" fillId="0" borderId="6" xfId="0" applyNumberFormat="1" applyFont="1" applyBorder="1" applyAlignment="1">
      <alignment horizontal="right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2" fontId="2" fillId="2" borderId="6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vertical="center" wrapText="1"/>
    </xf>
    <xf numFmtId="2" fontId="2" fillId="3" borderId="6" xfId="0" applyNumberFormat="1" applyFont="1" applyFill="1" applyBorder="1" applyAlignment="1">
      <alignment horizontal="center" vertical="center" wrapText="1"/>
    </xf>
    <xf numFmtId="2" fontId="2" fillId="4" borderId="6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4" borderId="7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21"/>
  <sheetViews>
    <sheetView tabSelected="1" topLeftCell="A226" workbookViewId="0">
      <selection activeCell="A192" sqref="A192:H229"/>
    </sheetView>
  </sheetViews>
  <sheetFormatPr defaultRowHeight="15" x14ac:dyDescent="0.25"/>
  <cols>
    <col min="2" max="2" width="50.85546875" customWidth="1"/>
    <col min="3" max="3" width="13.5703125" customWidth="1"/>
    <col min="4" max="4" width="11.5703125" customWidth="1"/>
    <col min="5" max="5" width="10.5703125" customWidth="1"/>
    <col min="6" max="6" width="10.42578125" customWidth="1"/>
    <col min="7" max="7" width="10.85546875" customWidth="1"/>
  </cols>
  <sheetData>
    <row r="1" spans="1:6" ht="16.5" x14ac:dyDescent="0.25">
      <c r="A1" s="61" t="s">
        <v>0</v>
      </c>
      <c r="B1" s="61"/>
      <c r="C1" s="61"/>
      <c r="D1" s="61"/>
      <c r="E1" s="18"/>
      <c r="F1" s="18"/>
    </row>
    <row r="2" spans="1:6" ht="16.5" x14ac:dyDescent="0.25">
      <c r="A2" s="61" t="s">
        <v>1</v>
      </c>
      <c r="B2" s="61"/>
      <c r="C2" s="61"/>
      <c r="D2" s="61"/>
      <c r="E2" s="18"/>
      <c r="F2" s="18"/>
    </row>
    <row r="3" spans="1:6" ht="16.5" x14ac:dyDescent="0.25">
      <c r="A3" s="61" t="s">
        <v>2</v>
      </c>
      <c r="B3" s="61"/>
      <c r="C3" s="61"/>
      <c r="D3" s="61"/>
      <c r="E3" s="18"/>
      <c r="F3" s="18"/>
    </row>
    <row r="5" spans="1:6" x14ac:dyDescent="0.25">
      <c r="A5" s="60" t="s">
        <v>3</v>
      </c>
      <c r="B5" s="60"/>
      <c r="C5" s="60"/>
      <c r="D5" s="60"/>
      <c r="E5" s="19"/>
      <c r="F5" s="19"/>
    </row>
    <row r="6" spans="1:6" x14ac:dyDescent="0.25">
      <c r="A6" s="60" t="s">
        <v>4</v>
      </c>
      <c r="B6" s="60"/>
      <c r="C6" s="60"/>
      <c r="D6" s="60"/>
      <c r="E6" s="19"/>
      <c r="F6" s="19"/>
    </row>
    <row r="7" spans="1:6" ht="15.75" thickBot="1" x14ac:dyDescent="0.3">
      <c r="A7" s="59" t="s">
        <v>193</v>
      </c>
      <c r="B7" s="59"/>
      <c r="C7" s="59"/>
      <c r="D7" s="59"/>
      <c r="E7" s="20"/>
      <c r="F7" s="20"/>
    </row>
    <row r="8" spans="1:6" ht="30.75" thickBot="1" x14ac:dyDescent="0.3">
      <c r="A8" s="22" t="s">
        <v>5</v>
      </c>
      <c r="B8" s="23" t="s">
        <v>6</v>
      </c>
      <c r="C8" s="23" t="s">
        <v>7</v>
      </c>
      <c r="D8" s="23" t="s">
        <v>196</v>
      </c>
    </row>
    <row r="9" spans="1:6" ht="24.95" customHeight="1" thickBot="1" x14ac:dyDescent="0.35">
      <c r="A9" s="7" t="s">
        <v>8</v>
      </c>
      <c r="B9" s="8" t="s">
        <v>9</v>
      </c>
      <c r="C9" s="38" t="s">
        <v>10</v>
      </c>
      <c r="D9" s="17">
        <v>1</v>
      </c>
    </row>
    <row r="10" spans="1:6" ht="24.95" customHeight="1" thickBot="1" x14ac:dyDescent="0.35">
      <c r="A10" s="7" t="s">
        <v>11</v>
      </c>
      <c r="B10" s="8" t="s">
        <v>12</v>
      </c>
      <c r="C10" s="38" t="s">
        <v>10</v>
      </c>
      <c r="D10" s="17">
        <v>1</v>
      </c>
    </row>
    <row r="11" spans="1:6" ht="24.95" customHeight="1" thickBot="1" x14ac:dyDescent="0.35">
      <c r="A11" s="7" t="s">
        <v>13</v>
      </c>
      <c r="B11" s="8" t="s">
        <v>14</v>
      </c>
      <c r="C11" s="38" t="s">
        <v>10</v>
      </c>
      <c r="D11" s="17">
        <v>1</v>
      </c>
    </row>
    <row r="12" spans="1:6" ht="24.95" customHeight="1" thickBot="1" x14ac:dyDescent="0.35">
      <c r="A12" s="7" t="s">
        <v>15</v>
      </c>
      <c r="B12" s="8" t="s">
        <v>194</v>
      </c>
      <c r="C12" s="38" t="s">
        <v>10</v>
      </c>
      <c r="D12" s="17">
        <v>1</v>
      </c>
    </row>
    <row r="13" spans="1:6" ht="30" customHeight="1" thickBot="1" x14ac:dyDescent="0.35">
      <c r="A13" s="7" t="s">
        <v>17</v>
      </c>
      <c r="B13" s="8" t="s">
        <v>195</v>
      </c>
      <c r="C13" s="38" t="s">
        <v>16</v>
      </c>
      <c r="D13" s="17">
        <v>1</v>
      </c>
    </row>
    <row r="14" spans="1:6" ht="24.95" customHeight="1" thickBot="1" x14ac:dyDescent="0.35">
      <c r="A14" s="7" t="s">
        <v>18</v>
      </c>
      <c r="B14" s="8" t="s">
        <v>197</v>
      </c>
      <c r="C14" s="38" t="s">
        <v>10</v>
      </c>
      <c r="D14" s="17">
        <v>1</v>
      </c>
    </row>
    <row r="15" spans="1:6" ht="24.95" customHeight="1" thickBot="1" x14ac:dyDescent="0.35">
      <c r="A15" s="7" t="s">
        <v>19</v>
      </c>
      <c r="B15" s="8" t="s">
        <v>198</v>
      </c>
      <c r="C15" s="38" t="s">
        <v>16</v>
      </c>
      <c r="D15" s="17">
        <v>1</v>
      </c>
    </row>
    <row r="16" spans="1:6" ht="24.95" customHeight="1" thickBot="1" x14ac:dyDescent="0.35">
      <c r="A16" s="7" t="s">
        <v>20</v>
      </c>
      <c r="B16" s="8" t="s">
        <v>199</v>
      </c>
      <c r="C16" s="38" t="s">
        <v>16</v>
      </c>
      <c r="D16" s="17">
        <v>1</v>
      </c>
    </row>
    <row r="17" spans="1:4" ht="24.95" customHeight="1" thickBot="1" x14ac:dyDescent="0.35">
      <c r="A17" s="7" t="s">
        <v>21</v>
      </c>
      <c r="B17" s="8" t="s">
        <v>200</v>
      </c>
      <c r="C17" s="38" t="s">
        <v>10</v>
      </c>
      <c r="D17" s="17">
        <v>1</v>
      </c>
    </row>
    <row r="18" spans="1:4" ht="24.95" customHeight="1" thickBot="1" x14ac:dyDescent="0.35">
      <c r="A18" s="7" t="s">
        <v>22</v>
      </c>
      <c r="B18" s="8" t="s">
        <v>201</v>
      </c>
      <c r="C18" s="38" t="s">
        <v>10</v>
      </c>
      <c r="D18" s="17">
        <v>0.5</v>
      </c>
    </row>
    <row r="19" spans="1:4" ht="24.95" customHeight="1" thickBot="1" x14ac:dyDescent="0.35">
      <c r="A19" s="7" t="s">
        <v>23</v>
      </c>
      <c r="B19" s="8" t="s">
        <v>202</v>
      </c>
      <c r="C19" s="38" t="s">
        <v>10</v>
      </c>
      <c r="D19" s="17">
        <v>1</v>
      </c>
    </row>
    <row r="20" spans="1:4" ht="24.95" customHeight="1" thickBot="1" x14ac:dyDescent="0.35">
      <c r="A20" s="7" t="s">
        <v>24</v>
      </c>
      <c r="B20" s="8" t="s">
        <v>203</v>
      </c>
      <c r="C20" s="38" t="s">
        <v>10</v>
      </c>
      <c r="D20" s="17">
        <v>1</v>
      </c>
    </row>
    <row r="21" spans="1:4" ht="24.95" customHeight="1" thickBot="1" x14ac:dyDescent="0.35">
      <c r="A21" s="7" t="s">
        <v>25</v>
      </c>
      <c r="B21" s="8" t="s">
        <v>26</v>
      </c>
      <c r="C21" s="38" t="s">
        <v>10</v>
      </c>
      <c r="D21" s="17">
        <v>1</v>
      </c>
    </row>
    <row r="22" spans="1:4" ht="24.95" customHeight="1" thickBot="1" x14ac:dyDescent="0.35">
      <c r="A22" s="7" t="s">
        <v>27</v>
      </c>
      <c r="B22" s="8" t="s">
        <v>28</v>
      </c>
      <c r="C22" s="38" t="s">
        <v>29</v>
      </c>
      <c r="D22" s="17">
        <v>1</v>
      </c>
    </row>
    <row r="23" spans="1:4" ht="24.95" customHeight="1" thickBot="1" x14ac:dyDescent="0.3">
      <c r="A23" s="7"/>
      <c r="B23" s="9" t="s">
        <v>30</v>
      </c>
      <c r="C23" s="9"/>
      <c r="D23" s="17">
        <f>SUM(D9:D22)</f>
        <v>13.5</v>
      </c>
    </row>
    <row r="25" spans="1:4" ht="16.5" x14ac:dyDescent="0.25">
      <c r="A25" s="61" t="s">
        <v>31</v>
      </c>
      <c r="B25" s="61"/>
      <c r="C25" s="61"/>
      <c r="D25" s="61"/>
    </row>
    <row r="26" spans="1:4" ht="16.5" x14ac:dyDescent="0.25">
      <c r="A26" s="61" t="s">
        <v>1</v>
      </c>
      <c r="B26" s="61"/>
      <c r="C26" s="61"/>
      <c r="D26" s="61"/>
    </row>
    <row r="27" spans="1:4" ht="16.5" x14ac:dyDescent="0.25">
      <c r="A27" s="61" t="s">
        <v>2</v>
      </c>
      <c r="B27" s="61"/>
      <c r="C27" s="61"/>
      <c r="D27" s="61"/>
    </row>
    <row r="29" spans="1:4" x14ac:dyDescent="0.25">
      <c r="A29" s="60" t="s">
        <v>32</v>
      </c>
      <c r="B29" s="60"/>
      <c r="C29" s="60"/>
      <c r="D29" s="60"/>
    </row>
    <row r="30" spans="1:4" x14ac:dyDescent="0.25">
      <c r="A30" s="59" t="s">
        <v>204</v>
      </c>
      <c r="B30" s="59"/>
      <c r="C30" s="59"/>
      <c r="D30" s="59"/>
    </row>
    <row r="31" spans="1:4" ht="15.75" thickBot="1" x14ac:dyDescent="0.3"/>
    <row r="32" spans="1:4" ht="30" customHeight="1" thickBot="1" x14ac:dyDescent="0.3">
      <c r="A32" s="22" t="s">
        <v>5</v>
      </c>
      <c r="B32" s="25" t="s">
        <v>6</v>
      </c>
      <c r="C32" s="25" t="s">
        <v>7</v>
      </c>
      <c r="D32" s="23" t="s">
        <v>205</v>
      </c>
    </row>
    <row r="33" spans="1:4" ht="21.95" customHeight="1" thickBot="1" x14ac:dyDescent="0.3">
      <c r="A33" s="7" t="s">
        <v>8</v>
      </c>
      <c r="B33" s="8" t="s">
        <v>33</v>
      </c>
      <c r="C33" s="32" t="s">
        <v>34</v>
      </c>
      <c r="D33" s="24">
        <v>1.5</v>
      </c>
    </row>
    <row r="34" spans="1:4" ht="21.95" customHeight="1" thickBot="1" x14ac:dyDescent="0.3">
      <c r="A34" s="7" t="s">
        <v>11</v>
      </c>
      <c r="B34" s="8" t="s">
        <v>35</v>
      </c>
      <c r="C34" s="32" t="s">
        <v>34</v>
      </c>
      <c r="D34" s="27">
        <v>1</v>
      </c>
    </row>
    <row r="35" spans="1:4" ht="21.95" customHeight="1" thickBot="1" x14ac:dyDescent="0.3">
      <c r="A35" s="7" t="s">
        <v>13</v>
      </c>
      <c r="B35" s="8" t="s">
        <v>36</v>
      </c>
      <c r="C35" s="32" t="s">
        <v>34</v>
      </c>
      <c r="D35" s="27">
        <v>1</v>
      </c>
    </row>
    <row r="36" spans="1:4" ht="30" customHeight="1" thickBot="1" x14ac:dyDescent="0.3">
      <c r="A36" s="7"/>
      <c r="B36" s="9" t="s">
        <v>30</v>
      </c>
      <c r="C36" s="6"/>
      <c r="D36" s="6">
        <v>3.5</v>
      </c>
    </row>
    <row r="39" spans="1:4" ht="16.5" x14ac:dyDescent="0.25">
      <c r="A39" s="61" t="s">
        <v>37</v>
      </c>
      <c r="B39" s="61"/>
      <c r="C39" s="61"/>
      <c r="D39" s="61"/>
    </row>
    <row r="40" spans="1:4" ht="16.5" x14ac:dyDescent="0.25">
      <c r="A40" s="61" t="s">
        <v>1</v>
      </c>
      <c r="B40" s="61"/>
      <c r="C40" s="61"/>
      <c r="D40" s="61"/>
    </row>
    <row r="41" spans="1:4" ht="16.5" x14ac:dyDescent="0.25">
      <c r="A41" s="61" t="s">
        <v>38</v>
      </c>
      <c r="B41" s="61"/>
      <c r="C41" s="61"/>
      <c r="D41" s="61"/>
    </row>
    <row r="43" spans="1:4" x14ac:dyDescent="0.25">
      <c r="A43" s="60" t="s">
        <v>3</v>
      </c>
      <c r="B43" s="60"/>
      <c r="C43" s="60"/>
      <c r="D43" s="60"/>
    </row>
    <row r="44" spans="1:4" x14ac:dyDescent="0.25">
      <c r="A44" s="60" t="s">
        <v>39</v>
      </c>
      <c r="B44" s="60"/>
      <c r="C44" s="60"/>
      <c r="D44" s="60"/>
    </row>
    <row r="45" spans="1:4" x14ac:dyDescent="0.25">
      <c r="A45" s="60" t="s">
        <v>40</v>
      </c>
      <c r="B45" s="60"/>
      <c r="C45" s="60"/>
      <c r="D45" s="60"/>
    </row>
    <row r="46" spans="1:4" x14ac:dyDescent="0.25">
      <c r="A46" s="60" t="s">
        <v>41</v>
      </c>
      <c r="B46" s="60"/>
      <c r="C46" s="60"/>
      <c r="D46" s="60"/>
    </row>
    <row r="47" spans="1:4" ht="15.75" thickBot="1" x14ac:dyDescent="0.3">
      <c r="A47" s="59" t="s">
        <v>206</v>
      </c>
      <c r="B47" s="59"/>
      <c r="C47" s="59"/>
      <c r="D47" s="59"/>
    </row>
    <row r="48" spans="1:4" ht="36" customHeight="1" thickBot="1" x14ac:dyDescent="0.3">
      <c r="A48" s="22" t="s">
        <v>5</v>
      </c>
      <c r="B48" s="23" t="s">
        <v>42</v>
      </c>
      <c r="C48" s="25" t="s">
        <v>7</v>
      </c>
      <c r="D48" s="23" t="s">
        <v>196</v>
      </c>
    </row>
    <row r="49" spans="1:4" ht="21.95" customHeight="1" thickBot="1" x14ac:dyDescent="0.3">
      <c r="A49" s="7" t="s">
        <v>8</v>
      </c>
      <c r="B49" s="8" t="s">
        <v>43</v>
      </c>
      <c r="C49" s="31" t="s">
        <v>207</v>
      </c>
      <c r="D49" s="28">
        <v>1.5</v>
      </c>
    </row>
    <row r="50" spans="1:4" ht="21.95" customHeight="1" thickBot="1" x14ac:dyDescent="0.3">
      <c r="A50" s="7" t="s">
        <v>11</v>
      </c>
      <c r="B50" s="8" t="s">
        <v>44</v>
      </c>
      <c r="C50" s="31" t="s">
        <v>207</v>
      </c>
      <c r="D50" s="28">
        <v>3</v>
      </c>
    </row>
    <row r="51" spans="1:4" ht="21.95" customHeight="1" thickBot="1" x14ac:dyDescent="0.3">
      <c r="A51" s="7" t="s">
        <v>13</v>
      </c>
      <c r="B51" s="8" t="s">
        <v>45</v>
      </c>
      <c r="C51" s="31" t="s">
        <v>207</v>
      </c>
      <c r="D51" s="28">
        <v>2</v>
      </c>
    </row>
    <row r="52" spans="1:4" ht="21.95" customHeight="1" thickBot="1" x14ac:dyDescent="0.3">
      <c r="A52" s="7" t="s">
        <v>15</v>
      </c>
      <c r="B52" s="8" t="s">
        <v>46</v>
      </c>
      <c r="C52" s="31" t="s">
        <v>207</v>
      </c>
      <c r="D52" s="28">
        <v>1</v>
      </c>
    </row>
    <row r="53" spans="1:4" ht="21.95" customHeight="1" thickBot="1" x14ac:dyDescent="0.3">
      <c r="A53" s="7" t="s">
        <v>17</v>
      </c>
      <c r="B53" s="8" t="s">
        <v>47</v>
      </c>
      <c r="C53" s="31" t="s">
        <v>207</v>
      </c>
      <c r="D53" s="28">
        <v>4</v>
      </c>
    </row>
    <row r="54" spans="1:4" ht="21.95" customHeight="1" thickBot="1" x14ac:dyDescent="0.3">
      <c r="A54" s="7"/>
      <c r="B54" s="9" t="s">
        <v>30</v>
      </c>
      <c r="C54" s="29"/>
      <c r="D54" s="30">
        <f>SUM(D49:D53)</f>
        <v>11.5</v>
      </c>
    </row>
    <row r="55" spans="1:4" ht="21.95" customHeight="1" thickBot="1" x14ac:dyDescent="0.3">
      <c r="A55" s="7"/>
      <c r="B55" s="9" t="s">
        <v>48</v>
      </c>
      <c r="C55" s="30"/>
      <c r="D55" s="30">
        <v>1</v>
      </c>
    </row>
    <row r="56" spans="1:4" ht="21.95" customHeight="1" thickBot="1" x14ac:dyDescent="0.3">
      <c r="A56" s="7"/>
      <c r="B56" s="9" t="s">
        <v>49</v>
      </c>
      <c r="C56" s="29"/>
      <c r="D56" s="30">
        <f>SUM(D54-D55)</f>
        <v>10.5</v>
      </c>
    </row>
    <row r="57" spans="1:4" ht="16.5" x14ac:dyDescent="0.25">
      <c r="A57" s="11"/>
    </row>
    <row r="58" spans="1:4" ht="16.5" x14ac:dyDescent="0.25">
      <c r="A58" s="61" t="s">
        <v>50</v>
      </c>
      <c r="B58" s="61"/>
      <c r="C58" s="61"/>
      <c r="D58" s="61"/>
    </row>
    <row r="59" spans="1:4" ht="16.5" x14ac:dyDescent="0.25">
      <c r="A59" s="61" t="s">
        <v>1</v>
      </c>
      <c r="B59" s="61"/>
      <c r="C59" s="61"/>
      <c r="D59" s="61"/>
    </row>
    <row r="60" spans="1:4" ht="16.5" x14ac:dyDescent="0.25">
      <c r="A60" s="61" t="s">
        <v>208</v>
      </c>
      <c r="B60" s="61"/>
      <c r="C60" s="61"/>
      <c r="D60" s="61"/>
    </row>
    <row r="62" spans="1:4" x14ac:dyDescent="0.25">
      <c r="A62" s="60" t="s">
        <v>51</v>
      </c>
      <c r="B62" s="60"/>
      <c r="C62" s="60"/>
      <c r="D62" s="60"/>
    </row>
    <row r="63" spans="1:4" x14ac:dyDescent="0.25">
      <c r="A63" s="60" t="s">
        <v>52</v>
      </c>
      <c r="B63" s="60"/>
      <c r="C63" s="60"/>
      <c r="D63" s="60"/>
    </row>
    <row r="64" spans="1:4" x14ac:dyDescent="0.25">
      <c r="A64" s="60" t="s">
        <v>53</v>
      </c>
      <c r="B64" s="60"/>
      <c r="C64" s="60"/>
      <c r="D64" s="60"/>
    </row>
    <row r="65" spans="1:4" ht="15.75" thickBot="1" x14ac:dyDescent="0.3">
      <c r="A65" s="59" t="s">
        <v>206</v>
      </c>
      <c r="B65" s="59"/>
      <c r="C65" s="59"/>
      <c r="D65" s="59"/>
    </row>
    <row r="66" spans="1:4" ht="33.75" customHeight="1" thickBot="1" x14ac:dyDescent="0.3">
      <c r="A66" s="21" t="s">
        <v>5</v>
      </c>
      <c r="B66" s="4" t="s">
        <v>42</v>
      </c>
      <c r="C66" s="25" t="s">
        <v>7</v>
      </c>
      <c r="D66" s="5" t="s">
        <v>205</v>
      </c>
    </row>
    <row r="67" spans="1:4" ht="21.95" customHeight="1" thickBot="1" x14ac:dyDescent="0.35">
      <c r="A67" s="25" t="s">
        <v>8</v>
      </c>
      <c r="B67" s="35" t="s">
        <v>54</v>
      </c>
      <c r="C67" s="36" t="s">
        <v>209</v>
      </c>
      <c r="D67" s="37">
        <v>1</v>
      </c>
    </row>
    <row r="68" spans="1:4" ht="21.95" customHeight="1" thickBot="1" x14ac:dyDescent="0.35">
      <c r="A68" s="7" t="s">
        <v>11</v>
      </c>
      <c r="B68" s="38" t="s">
        <v>55</v>
      </c>
      <c r="C68" s="36" t="s">
        <v>209</v>
      </c>
      <c r="D68" s="39">
        <v>1</v>
      </c>
    </row>
    <row r="69" spans="1:4" ht="21.95" customHeight="1" thickBot="1" x14ac:dyDescent="0.35">
      <c r="A69" s="7" t="s">
        <v>13</v>
      </c>
      <c r="B69" s="38" t="s">
        <v>56</v>
      </c>
      <c r="C69" s="36" t="s">
        <v>209</v>
      </c>
      <c r="D69" s="39">
        <v>1</v>
      </c>
    </row>
    <row r="70" spans="1:4" ht="35.25" customHeight="1" thickBot="1" x14ac:dyDescent="0.35">
      <c r="A70" s="7" t="s">
        <v>15</v>
      </c>
      <c r="B70" s="38" t="s">
        <v>57</v>
      </c>
      <c r="C70" s="36" t="s">
        <v>209</v>
      </c>
      <c r="D70" s="39">
        <v>1</v>
      </c>
    </row>
    <row r="71" spans="1:4" ht="21.95" customHeight="1" thickBot="1" x14ac:dyDescent="0.35">
      <c r="A71" s="7" t="s">
        <v>17</v>
      </c>
      <c r="B71" s="38" t="s">
        <v>58</v>
      </c>
      <c r="C71" s="36" t="s">
        <v>209</v>
      </c>
      <c r="D71" s="39">
        <v>0.5</v>
      </c>
    </row>
    <row r="72" spans="1:4" ht="21.95" customHeight="1" thickBot="1" x14ac:dyDescent="0.35">
      <c r="A72" s="7" t="s">
        <v>18</v>
      </c>
      <c r="B72" s="38" t="s">
        <v>59</v>
      </c>
      <c r="C72" s="36" t="s">
        <v>209</v>
      </c>
      <c r="D72" s="39">
        <v>1</v>
      </c>
    </row>
    <row r="73" spans="1:4" ht="21.95" customHeight="1" thickBot="1" x14ac:dyDescent="0.35">
      <c r="A73" s="7" t="s">
        <v>19</v>
      </c>
      <c r="B73" s="38" t="s">
        <v>60</v>
      </c>
      <c r="C73" s="40" t="s">
        <v>210</v>
      </c>
      <c r="D73" s="39">
        <v>0.5</v>
      </c>
    </row>
    <row r="74" spans="1:4" ht="21.95" customHeight="1" thickBot="1" x14ac:dyDescent="0.35">
      <c r="A74" s="7" t="s">
        <v>20</v>
      </c>
      <c r="B74" s="38" t="s">
        <v>61</v>
      </c>
      <c r="C74" s="40" t="s">
        <v>210</v>
      </c>
      <c r="D74" s="39">
        <v>1</v>
      </c>
    </row>
    <row r="75" spans="1:4" ht="21.95" customHeight="1" thickBot="1" x14ac:dyDescent="0.35">
      <c r="A75" s="7" t="s">
        <v>21</v>
      </c>
      <c r="B75" s="38" t="s">
        <v>28</v>
      </c>
      <c r="C75" s="40" t="s">
        <v>210</v>
      </c>
      <c r="D75" s="39">
        <v>2</v>
      </c>
    </row>
    <row r="76" spans="1:4" ht="21.95" customHeight="1" thickBot="1" x14ac:dyDescent="0.35">
      <c r="A76" s="7" t="s">
        <v>22</v>
      </c>
      <c r="B76" s="38" t="s">
        <v>62</v>
      </c>
      <c r="C76" s="36" t="s">
        <v>209</v>
      </c>
      <c r="D76" s="39">
        <v>0.5</v>
      </c>
    </row>
    <row r="77" spans="1:4" ht="21.95" customHeight="1" thickBot="1" x14ac:dyDescent="0.35">
      <c r="A77" s="7" t="s">
        <v>23</v>
      </c>
      <c r="B77" s="38" t="s">
        <v>63</v>
      </c>
      <c r="C77" s="36" t="s">
        <v>209</v>
      </c>
      <c r="D77" s="39">
        <v>0.5</v>
      </c>
    </row>
    <row r="78" spans="1:4" ht="21.95" customHeight="1" thickBot="1" x14ac:dyDescent="0.3">
      <c r="A78" s="7"/>
      <c r="B78" s="9" t="s">
        <v>30</v>
      </c>
      <c r="C78" s="6"/>
      <c r="D78" s="41">
        <f>SUM(D67:D77)</f>
        <v>10</v>
      </c>
    </row>
    <row r="80" spans="1:4" ht="16.5" x14ac:dyDescent="0.25">
      <c r="A80" s="61" t="s">
        <v>64</v>
      </c>
      <c r="B80" s="61"/>
      <c r="C80" s="61"/>
      <c r="D80" s="61"/>
    </row>
    <row r="81" spans="1:4" ht="16.5" x14ac:dyDescent="0.25">
      <c r="A81" s="61" t="s">
        <v>1</v>
      </c>
      <c r="B81" s="61"/>
      <c r="C81" s="61"/>
      <c r="D81" s="61"/>
    </row>
    <row r="82" spans="1:4" ht="16.5" x14ac:dyDescent="0.25">
      <c r="A82" s="67" t="s">
        <v>65</v>
      </c>
      <c r="B82" s="67"/>
      <c r="C82" s="67"/>
      <c r="D82" s="67"/>
    </row>
    <row r="84" spans="1:4" x14ac:dyDescent="0.25">
      <c r="A84" s="60" t="s">
        <v>3</v>
      </c>
      <c r="B84" s="60"/>
      <c r="C84" s="60"/>
      <c r="D84" s="60"/>
    </row>
    <row r="85" spans="1:4" x14ac:dyDescent="0.25">
      <c r="A85" s="60" t="s">
        <v>66</v>
      </c>
      <c r="B85" s="60"/>
      <c r="C85" s="60"/>
      <c r="D85" s="60"/>
    </row>
    <row r="86" spans="1:4" x14ac:dyDescent="0.25">
      <c r="A86" s="59" t="s">
        <v>211</v>
      </c>
      <c r="B86" s="59"/>
      <c r="C86" s="59"/>
      <c r="D86" s="59"/>
    </row>
    <row r="87" spans="1:4" ht="15.75" thickBot="1" x14ac:dyDescent="0.3"/>
    <row r="88" spans="1:4" ht="34.5" customHeight="1" thickBot="1" x14ac:dyDescent="0.3">
      <c r="A88" s="21" t="s">
        <v>5</v>
      </c>
      <c r="B88" s="25" t="s">
        <v>42</v>
      </c>
      <c r="C88" s="25" t="s">
        <v>196</v>
      </c>
    </row>
    <row r="89" spans="1:4" ht="21.95" customHeight="1" thickBot="1" x14ac:dyDescent="0.3">
      <c r="A89" s="25" t="s">
        <v>8</v>
      </c>
      <c r="B89" s="8" t="s">
        <v>67</v>
      </c>
      <c r="C89" s="28">
        <v>1</v>
      </c>
    </row>
    <row r="90" spans="1:4" ht="21.95" customHeight="1" thickBot="1" x14ac:dyDescent="0.3">
      <c r="A90" s="7" t="s">
        <v>11</v>
      </c>
      <c r="B90" s="8" t="s">
        <v>28</v>
      </c>
      <c r="C90" s="28">
        <v>4</v>
      </c>
    </row>
    <row r="91" spans="1:4" ht="25.5" customHeight="1" thickBot="1" x14ac:dyDescent="0.3">
      <c r="A91" s="7"/>
      <c r="B91" s="9" t="s">
        <v>30</v>
      </c>
      <c r="C91" s="30">
        <f>SUM(C89:C90)</f>
        <v>5</v>
      </c>
    </row>
    <row r="93" spans="1:4" ht="16.5" x14ac:dyDescent="0.25">
      <c r="A93" s="61" t="s">
        <v>68</v>
      </c>
      <c r="B93" s="61"/>
      <c r="C93" s="61"/>
      <c r="D93" s="61"/>
    </row>
    <row r="94" spans="1:4" ht="16.5" x14ac:dyDescent="0.25">
      <c r="A94" s="61" t="s">
        <v>1</v>
      </c>
      <c r="B94" s="61"/>
      <c r="C94" s="61"/>
      <c r="D94" s="61"/>
    </row>
    <row r="95" spans="1:4" ht="16.5" x14ac:dyDescent="0.25">
      <c r="A95" s="61" t="s">
        <v>69</v>
      </c>
      <c r="B95" s="61"/>
      <c r="C95" s="61"/>
      <c r="D95" s="61"/>
    </row>
    <row r="97" spans="1:4" x14ac:dyDescent="0.25">
      <c r="A97" s="60" t="s">
        <v>3</v>
      </c>
      <c r="B97" s="60"/>
      <c r="C97" s="60"/>
      <c r="D97" s="60"/>
    </row>
    <row r="98" spans="1:4" x14ac:dyDescent="0.25">
      <c r="A98" s="60" t="s">
        <v>70</v>
      </c>
      <c r="B98" s="60"/>
      <c r="C98" s="60"/>
      <c r="D98" s="60"/>
    </row>
    <row r="100" spans="1:4" x14ac:dyDescent="0.25">
      <c r="A100" s="59" t="s">
        <v>212</v>
      </c>
      <c r="B100" s="59"/>
      <c r="C100" s="59"/>
      <c r="D100" s="59"/>
    </row>
    <row r="101" spans="1:4" ht="15.75" thickBot="1" x14ac:dyDescent="0.3"/>
    <row r="102" spans="1:4" ht="25.5" customHeight="1" thickBot="1" x14ac:dyDescent="0.3">
      <c r="A102" s="21" t="s">
        <v>5</v>
      </c>
      <c r="B102" s="25" t="s">
        <v>6</v>
      </c>
      <c r="C102" s="5" t="s">
        <v>196</v>
      </c>
    </row>
    <row r="103" spans="1:4" ht="23.25" customHeight="1" thickBot="1" x14ac:dyDescent="0.3">
      <c r="A103" s="7" t="s">
        <v>8</v>
      </c>
      <c r="B103" s="8" t="s">
        <v>71</v>
      </c>
      <c r="C103" s="42">
        <v>2.5</v>
      </c>
    </row>
    <row r="104" spans="1:4" ht="27.75" customHeight="1" thickBot="1" x14ac:dyDescent="0.3">
      <c r="A104" s="7"/>
      <c r="B104" s="9" t="s">
        <v>30</v>
      </c>
      <c r="C104" s="29">
        <f>SUM(C103)</f>
        <v>2.5</v>
      </c>
    </row>
    <row r="106" spans="1:4" ht="16.5" x14ac:dyDescent="0.25">
      <c r="A106" s="61" t="s">
        <v>72</v>
      </c>
      <c r="B106" s="61"/>
      <c r="C106" s="61"/>
      <c r="D106" s="61"/>
    </row>
    <row r="107" spans="1:4" ht="16.5" x14ac:dyDescent="0.25">
      <c r="A107" s="61" t="s">
        <v>1</v>
      </c>
      <c r="B107" s="61"/>
      <c r="C107" s="61"/>
      <c r="D107" s="61"/>
    </row>
    <row r="108" spans="1:4" ht="16.5" x14ac:dyDescent="0.25">
      <c r="A108" s="61" t="s">
        <v>73</v>
      </c>
      <c r="B108" s="61"/>
      <c r="C108" s="61"/>
      <c r="D108" s="61"/>
    </row>
    <row r="110" spans="1:4" x14ac:dyDescent="0.25">
      <c r="A110" s="60" t="s">
        <v>3</v>
      </c>
      <c r="B110" s="60"/>
      <c r="C110" s="60"/>
      <c r="D110" s="60"/>
    </row>
    <row r="111" spans="1:4" x14ac:dyDescent="0.25">
      <c r="A111" s="60" t="s">
        <v>74</v>
      </c>
      <c r="B111" s="60"/>
      <c r="C111" s="60"/>
      <c r="D111" s="60"/>
    </row>
    <row r="113" spans="1:4" x14ac:dyDescent="0.25">
      <c r="A113" s="59" t="s">
        <v>213</v>
      </c>
      <c r="B113" s="59"/>
      <c r="C113" s="59"/>
      <c r="D113" s="59"/>
    </row>
    <row r="114" spans="1:4" ht="15.75" thickBot="1" x14ac:dyDescent="0.3"/>
    <row r="115" spans="1:4" ht="28.5" customHeight="1" thickBot="1" x14ac:dyDescent="0.3">
      <c r="A115" s="21" t="s">
        <v>5</v>
      </c>
      <c r="B115" s="4" t="s">
        <v>6</v>
      </c>
      <c r="C115" s="5" t="s">
        <v>196</v>
      </c>
    </row>
    <row r="116" spans="1:4" ht="21.95" customHeight="1" thickBot="1" x14ac:dyDescent="0.3">
      <c r="A116" s="25" t="s">
        <v>8</v>
      </c>
      <c r="B116" s="33" t="s">
        <v>75</v>
      </c>
      <c r="C116" s="43">
        <v>1</v>
      </c>
    </row>
    <row r="117" spans="1:4" ht="21.95" customHeight="1" thickBot="1" x14ac:dyDescent="0.3">
      <c r="A117" s="7" t="s">
        <v>11</v>
      </c>
      <c r="B117" s="8" t="s">
        <v>76</v>
      </c>
      <c r="C117" s="30">
        <v>1</v>
      </c>
    </row>
    <row r="118" spans="1:4" ht="21.95" customHeight="1" thickBot="1" x14ac:dyDescent="0.3">
      <c r="A118" s="7"/>
      <c r="B118" s="9" t="s">
        <v>30</v>
      </c>
      <c r="C118" s="30">
        <f>SUM(C116:C117)</f>
        <v>2</v>
      </c>
    </row>
    <row r="120" spans="1:4" x14ac:dyDescent="0.25">
      <c r="A120" s="60" t="s">
        <v>3</v>
      </c>
      <c r="B120" s="60"/>
      <c r="C120" s="60"/>
      <c r="D120" s="60"/>
    </row>
    <row r="121" spans="1:4" x14ac:dyDescent="0.25">
      <c r="A121" s="60" t="s">
        <v>77</v>
      </c>
      <c r="B121" s="60"/>
      <c r="C121" s="60"/>
      <c r="D121" s="60"/>
    </row>
    <row r="123" spans="1:4" x14ac:dyDescent="0.25">
      <c r="A123" s="59" t="s">
        <v>213</v>
      </c>
      <c r="B123" s="59"/>
      <c r="C123" s="59"/>
      <c r="D123" s="59"/>
    </row>
    <row r="124" spans="1:4" ht="15.75" thickBot="1" x14ac:dyDescent="0.3"/>
    <row r="125" spans="1:4" ht="28.5" customHeight="1" thickBot="1" x14ac:dyDescent="0.3">
      <c r="A125" s="21" t="s">
        <v>5</v>
      </c>
      <c r="B125" s="4" t="s">
        <v>6</v>
      </c>
      <c r="C125" s="5" t="s">
        <v>196</v>
      </c>
    </row>
    <row r="126" spans="1:4" ht="21.95" customHeight="1" thickBot="1" x14ac:dyDescent="0.3">
      <c r="A126" s="25" t="s">
        <v>8</v>
      </c>
      <c r="B126" s="33" t="s">
        <v>75</v>
      </c>
      <c r="C126" s="43">
        <v>1</v>
      </c>
    </row>
    <row r="127" spans="1:4" ht="21.95" customHeight="1" thickBot="1" x14ac:dyDescent="0.3">
      <c r="A127" s="7" t="s">
        <v>11</v>
      </c>
      <c r="B127" s="8" t="s">
        <v>76</v>
      </c>
      <c r="C127" s="30">
        <v>1</v>
      </c>
    </row>
    <row r="128" spans="1:4" ht="21.95" customHeight="1" thickBot="1" x14ac:dyDescent="0.3">
      <c r="A128" s="7"/>
      <c r="B128" s="9" t="s">
        <v>30</v>
      </c>
      <c r="C128" s="30">
        <f>SUM(C126:C127)</f>
        <v>2</v>
      </c>
    </row>
    <row r="131" spans="1:4" ht="15.75" x14ac:dyDescent="0.25">
      <c r="A131" s="64" t="s">
        <v>78</v>
      </c>
      <c r="B131" s="64"/>
      <c r="C131" s="64"/>
      <c r="D131" s="64"/>
    </row>
    <row r="132" spans="1:4" ht="15.75" x14ac:dyDescent="0.25">
      <c r="A132" s="64" t="s">
        <v>1</v>
      </c>
      <c r="B132" s="64"/>
      <c r="C132" s="64"/>
      <c r="D132" s="64"/>
    </row>
    <row r="133" spans="1:4" ht="15.75" x14ac:dyDescent="0.25">
      <c r="A133" s="64" t="s">
        <v>79</v>
      </c>
      <c r="B133" s="64"/>
      <c r="C133" s="64"/>
      <c r="D133" s="64"/>
    </row>
    <row r="135" spans="1:4" ht="15.75" x14ac:dyDescent="0.25">
      <c r="A135" s="62" t="s">
        <v>3</v>
      </c>
      <c r="B135" s="62"/>
      <c r="C135" s="62"/>
      <c r="D135" s="62"/>
    </row>
    <row r="136" spans="1:4" ht="15.75" x14ac:dyDescent="0.25">
      <c r="A136" s="62" t="s">
        <v>214</v>
      </c>
      <c r="B136" s="62"/>
      <c r="C136" s="62"/>
      <c r="D136" s="62"/>
    </row>
    <row r="138" spans="1:4" ht="15.75" x14ac:dyDescent="0.25">
      <c r="A138" s="63" t="s">
        <v>213</v>
      </c>
      <c r="B138" s="63"/>
      <c r="C138" s="63"/>
      <c r="D138" s="63"/>
    </row>
    <row r="139" spans="1:4" ht="15.75" thickBot="1" x14ac:dyDescent="0.3"/>
    <row r="140" spans="1:4" ht="36.75" customHeight="1" thickBot="1" x14ac:dyDescent="0.3">
      <c r="A140" s="22" t="s">
        <v>5</v>
      </c>
      <c r="B140" s="25" t="s">
        <v>6</v>
      </c>
      <c r="C140" s="23" t="s">
        <v>196</v>
      </c>
    </row>
    <row r="141" spans="1:4" ht="21.95" customHeight="1" thickBot="1" x14ac:dyDescent="0.3">
      <c r="A141" s="12" t="s">
        <v>80</v>
      </c>
      <c r="B141" s="46" t="s">
        <v>81</v>
      </c>
      <c r="C141" s="47">
        <v>1</v>
      </c>
    </row>
    <row r="142" spans="1:4" ht="21.95" customHeight="1" thickBot="1" x14ac:dyDescent="0.3">
      <c r="A142" s="12" t="s">
        <v>82</v>
      </c>
      <c r="B142" s="46" t="s">
        <v>83</v>
      </c>
      <c r="C142" s="47">
        <v>1</v>
      </c>
    </row>
    <row r="143" spans="1:4" ht="23.25" customHeight="1" thickBot="1" x14ac:dyDescent="0.3">
      <c r="A143" s="12" t="s">
        <v>84</v>
      </c>
      <c r="B143" s="46" t="s">
        <v>85</v>
      </c>
      <c r="C143" s="47">
        <v>1</v>
      </c>
    </row>
    <row r="144" spans="1:4" ht="29.25" customHeight="1" thickBot="1" x14ac:dyDescent="0.3">
      <c r="A144" s="12" t="s">
        <v>86</v>
      </c>
      <c r="B144" s="46" t="s">
        <v>87</v>
      </c>
      <c r="C144" s="47">
        <v>1</v>
      </c>
    </row>
    <row r="145" spans="1:3" ht="22.5" customHeight="1" thickBot="1" x14ac:dyDescent="0.3">
      <c r="A145" s="12" t="s">
        <v>88</v>
      </c>
      <c r="B145" s="46" t="s">
        <v>215</v>
      </c>
      <c r="C145" s="47">
        <v>1</v>
      </c>
    </row>
    <row r="146" spans="1:3" ht="21.95" customHeight="1" thickBot="1" x14ac:dyDescent="0.3">
      <c r="A146" s="12" t="s">
        <v>89</v>
      </c>
      <c r="B146" s="46" t="s">
        <v>90</v>
      </c>
      <c r="C146" s="47">
        <v>1</v>
      </c>
    </row>
    <row r="147" spans="1:3" ht="21.95" customHeight="1" thickBot="1" x14ac:dyDescent="0.3">
      <c r="A147" s="12" t="s">
        <v>91</v>
      </c>
      <c r="B147" s="46" t="s">
        <v>92</v>
      </c>
      <c r="C147" s="47">
        <v>1</v>
      </c>
    </row>
    <row r="148" spans="1:3" ht="21.95" customHeight="1" thickBot="1" x14ac:dyDescent="0.3">
      <c r="A148" s="12" t="s">
        <v>93</v>
      </c>
      <c r="B148" s="46" t="s">
        <v>94</v>
      </c>
      <c r="C148" s="47">
        <v>1</v>
      </c>
    </row>
    <row r="149" spans="1:3" ht="21.95" customHeight="1" thickBot="1" x14ac:dyDescent="0.3">
      <c r="A149" s="12" t="s">
        <v>95</v>
      </c>
      <c r="B149" s="46" t="s">
        <v>96</v>
      </c>
      <c r="C149" s="47">
        <v>1</v>
      </c>
    </row>
    <row r="150" spans="1:3" ht="21.95" customHeight="1" thickBot="1" x14ac:dyDescent="0.3">
      <c r="A150" s="12" t="s">
        <v>97</v>
      </c>
      <c r="B150" s="46" t="s">
        <v>98</v>
      </c>
      <c r="C150" s="47">
        <v>1</v>
      </c>
    </row>
    <row r="151" spans="1:3" ht="21.95" customHeight="1" thickBot="1" x14ac:dyDescent="0.3">
      <c r="A151" s="12" t="s">
        <v>99</v>
      </c>
      <c r="B151" s="46" t="s">
        <v>100</v>
      </c>
      <c r="C151" s="47">
        <v>2</v>
      </c>
    </row>
    <row r="152" spans="1:3" ht="21.95" customHeight="1" thickBot="1" x14ac:dyDescent="0.3">
      <c r="A152" s="12" t="s">
        <v>101</v>
      </c>
      <c r="B152" s="46" t="s">
        <v>102</v>
      </c>
      <c r="C152" s="47">
        <v>1</v>
      </c>
    </row>
    <row r="153" spans="1:3" ht="21.95" customHeight="1" thickBot="1" x14ac:dyDescent="0.3">
      <c r="A153" s="12" t="s">
        <v>103</v>
      </c>
      <c r="B153" s="46" t="s">
        <v>104</v>
      </c>
      <c r="C153" s="47">
        <v>1</v>
      </c>
    </row>
    <row r="154" spans="1:3" ht="21.95" customHeight="1" thickBot="1" x14ac:dyDescent="0.3">
      <c r="A154" s="12" t="s">
        <v>105</v>
      </c>
      <c r="B154" s="46" t="s">
        <v>106</v>
      </c>
      <c r="C154" s="47">
        <v>1</v>
      </c>
    </row>
    <row r="155" spans="1:3" ht="21.95" customHeight="1" thickBot="1" x14ac:dyDescent="0.3">
      <c r="A155" s="12" t="s">
        <v>107</v>
      </c>
      <c r="B155" s="46" t="s">
        <v>108</v>
      </c>
      <c r="C155" s="47">
        <v>0.5</v>
      </c>
    </row>
    <row r="156" spans="1:3" ht="21.95" customHeight="1" thickBot="1" x14ac:dyDescent="0.3">
      <c r="A156" s="12" t="s">
        <v>109</v>
      </c>
      <c r="B156" s="46" t="s">
        <v>43</v>
      </c>
      <c r="C156" s="47">
        <v>3</v>
      </c>
    </row>
    <row r="157" spans="1:3" ht="21.95" customHeight="1" thickBot="1" x14ac:dyDescent="0.3">
      <c r="A157" s="12" t="s">
        <v>110</v>
      </c>
      <c r="B157" s="46" t="s">
        <v>46</v>
      </c>
      <c r="C157" s="47">
        <v>1</v>
      </c>
    </row>
    <row r="158" spans="1:3" ht="21.95" customHeight="1" thickBot="1" x14ac:dyDescent="0.3">
      <c r="A158" s="12" t="s">
        <v>111</v>
      </c>
      <c r="B158" s="46" t="s">
        <v>112</v>
      </c>
      <c r="C158" s="47">
        <v>3</v>
      </c>
    </row>
    <row r="159" spans="1:3" ht="21.95" customHeight="1" thickBot="1" x14ac:dyDescent="0.3">
      <c r="A159" s="12" t="s">
        <v>113</v>
      </c>
      <c r="B159" s="46" t="s">
        <v>114</v>
      </c>
      <c r="C159" s="47">
        <v>1.5</v>
      </c>
    </row>
    <row r="160" spans="1:3" ht="21.95" customHeight="1" thickBot="1" x14ac:dyDescent="0.3">
      <c r="A160" s="12"/>
      <c r="B160" s="48" t="s">
        <v>115</v>
      </c>
      <c r="C160" s="47">
        <f>SUM(C141:C159)</f>
        <v>24</v>
      </c>
    </row>
    <row r="161" spans="1:4" ht="21.95" customHeight="1" thickBot="1" x14ac:dyDescent="0.3">
      <c r="A161" s="12"/>
      <c r="B161" s="48" t="s">
        <v>116</v>
      </c>
      <c r="C161" s="49">
        <f>SUM(C159/2)</f>
        <v>0.75</v>
      </c>
    </row>
    <row r="162" spans="1:4" ht="21.95" customHeight="1" thickBot="1" x14ac:dyDescent="0.3">
      <c r="A162" s="12"/>
      <c r="B162" s="48" t="s">
        <v>117</v>
      </c>
      <c r="C162" s="49">
        <f>SUM(C160-C161)</f>
        <v>23.25</v>
      </c>
    </row>
    <row r="164" spans="1:4" ht="15.75" x14ac:dyDescent="0.25">
      <c r="A164" s="64" t="s">
        <v>118</v>
      </c>
      <c r="B164" s="64"/>
      <c r="C164" s="64"/>
      <c r="D164" s="64"/>
    </row>
    <row r="165" spans="1:4" ht="15.75" x14ac:dyDescent="0.25">
      <c r="A165" s="64" t="s">
        <v>1</v>
      </c>
      <c r="B165" s="64"/>
      <c r="C165" s="64"/>
      <c r="D165" s="64"/>
    </row>
    <row r="166" spans="1:4" ht="15.75" x14ac:dyDescent="0.25">
      <c r="A166" s="64" t="s">
        <v>119</v>
      </c>
      <c r="B166" s="64"/>
      <c r="C166" s="64"/>
      <c r="D166" s="64"/>
    </row>
    <row r="168" spans="1:4" ht="15.75" x14ac:dyDescent="0.25">
      <c r="A168" s="62" t="s">
        <v>3</v>
      </c>
      <c r="B168" s="62"/>
      <c r="C168" s="62"/>
      <c r="D168" s="62"/>
    </row>
    <row r="169" spans="1:4" ht="15.75" x14ac:dyDescent="0.25">
      <c r="A169" s="62" t="s">
        <v>120</v>
      </c>
      <c r="B169" s="62"/>
      <c r="C169" s="62"/>
      <c r="D169" s="62"/>
    </row>
    <row r="171" spans="1:4" ht="15.75" x14ac:dyDescent="0.25">
      <c r="A171" s="63" t="s">
        <v>121</v>
      </c>
      <c r="B171" s="63"/>
      <c r="C171" s="63"/>
      <c r="D171" s="63"/>
    </row>
    <row r="172" spans="1:4" ht="15.75" thickBot="1" x14ac:dyDescent="0.3"/>
    <row r="173" spans="1:4" ht="33.75" customHeight="1" thickBot="1" x14ac:dyDescent="0.3">
      <c r="A173" s="22" t="s">
        <v>5</v>
      </c>
      <c r="B173" s="25" t="s">
        <v>6</v>
      </c>
      <c r="C173" s="23" t="s">
        <v>196</v>
      </c>
    </row>
    <row r="174" spans="1:4" ht="21.95" customHeight="1" thickBot="1" x14ac:dyDescent="0.3">
      <c r="A174" s="12" t="s">
        <v>80</v>
      </c>
      <c r="B174" s="13" t="s">
        <v>122</v>
      </c>
      <c r="C174" s="44">
        <v>1</v>
      </c>
    </row>
    <row r="175" spans="1:4" ht="21.95" customHeight="1" thickBot="1" x14ac:dyDescent="0.3">
      <c r="A175" s="12" t="s">
        <v>82</v>
      </c>
      <c r="B175" s="13" t="s">
        <v>123</v>
      </c>
      <c r="C175" s="44">
        <v>1</v>
      </c>
    </row>
    <row r="176" spans="1:4" ht="21.95" customHeight="1" thickBot="1" x14ac:dyDescent="0.3">
      <c r="A176" s="12" t="s">
        <v>84</v>
      </c>
      <c r="B176" s="13" t="s">
        <v>124</v>
      </c>
      <c r="C176" s="44">
        <v>13.5</v>
      </c>
    </row>
    <row r="177" spans="1:8" ht="21.95" customHeight="1" thickBot="1" x14ac:dyDescent="0.3">
      <c r="A177" s="12" t="s">
        <v>86</v>
      </c>
      <c r="B177" s="13" t="s">
        <v>125</v>
      </c>
      <c r="C177" s="44">
        <v>0.5</v>
      </c>
    </row>
    <row r="178" spans="1:8" ht="21.95" customHeight="1" thickBot="1" x14ac:dyDescent="0.3">
      <c r="A178" s="12" t="s">
        <v>88</v>
      </c>
      <c r="B178" s="13" t="s">
        <v>126</v>
      </c>
      <c r="C178" s="44">
        <v>2</v>
      </c>
    </row>
    <row r="179" spans="1:8" ht="21.95" customHeight="1" thickBot="1" x14ac:dyDescent="0.3">
      <c r="A179" s="12" t="s">
        <v>89</v>
      </c>
      <c r="B179" s="13" t="s">
        <v>127</v>
      </c>
      <c r="C179" s="44">
        <v>3</v>
      </c>
    </row>
    <row r="180" spans="1:8" ht="21.95" customHeight="1" thickBot="1" x14ac:dyDescent="0.3">
      <c r="A180" s="12" t="s">
        <v>91</v>
      </c>
      <c r="B180" s="13" t="s">
        <v>128</v>
      </c>
      <c r="C180" s="44">
        <v>1</v>
      </c>
    </row>
    <row r="181" spans="1:8" ht="21.95" customHeight="1" thickBot="1" x14ac:dyDescent="0.3">
      <c r="A181" s="12" t="s">
        <v>93</v>
      </c>
      <c r="B181" s="13" t="s">
        <v>129</v>
      </c>
      <c r="C181" s="44">
        <v>0.5</v>
      </c>
    </row>
    <row r="182" spans="1:8" ht="21.95" customHeight="1" thickBot="1" x14ac:dyDescent="0.3">
      <c r="A182" s="12" t="s">
        <v>95</v>
      </c>
      <c r="B182" s="13" t="s">
        <v>28</v>
      </c>
      <c r="C182" s="44">
        <v>1</v>
      </c>
    </row>
    <row r="183" spans="1:8" ht="21.95" customHeight="1" thickBot="1" x14ac:dyDescent="0.3">
      <c r="A183" s="12" t="s">
        <v>97</v>
      </c>
      <c r="B183" s="13" t="s">
        <v>43</v>
      </c>
      <c r="C183" s="44">
        <v>2</v>
      </c>
    </row>
    <row r="184" spans="1:8" ht="21.95" customHeight="1" thickBot="1" x14ac:dyDescent="0.3">
      <c r="A184" s="12" t="s">
        <v>99</v>
      </c>
      <c r="B184" s="13" t="s">
        <v>46</v>
      </c>
      <c r="C184" s="44">
        <v>1</v>
      </c>
    </row>
    <row r="185" spans="1:8" ht="21.95" customHeight="1" thickBot="1" x14ac:dyDescent="0.3">
      <c r="A185" s="12" t="s">
        <v>101</v>
      </c>
      <c r="B185" s="13" t="s">
        <v>130</v>
      </c>
      <c r="C185" s="44">
        <v>2</v>
      </c>
    </row>
    <row r="186" spans="1:8" ht="21.95" customHeight="1" thickBot="1" x14ac:dyDescent="0.3">
      <c r="A186" s="12" t="s">
        <v>103</v>
      </c>
      <c r="B186" s="13" t="s">
        <v>131</v>
      </c>
      <c r="C186" s="44">
        <v>0.5</v>
      </c>
    </row>
    <row r="187" spans="1:8" ht="21.95" customHeight="1" thickBot="1" x14ac:dyDescent="0.3">
      <c r="A187" s="15"/>
      <c r="B187" s="14" t="s">
        <v>115</v>
      </c>
      <c r="C187" s="45">
        <f>SUM(C174:C186)</f>
        <v>29</v>
      </c>
    </row>
    <row r="188" spans="1:8" ht="21.95" customHeight="1" thickBot="1" x14ac:dyDescent="0.3">
      <c r="A188" s="15"/>
      <c r="B188" s="14" t="s">
        <v>116</v>
      </c>
      <c r="C188" s="45">
        <f>SUM(C185/2)</f>
        <v>1</v>
      </c>
    </row>
    <row r="189" spans="1:8" ht="21.95" customHeight="1" thickBot="1" x14ac:dyDescent="0.3">
      <c r="A189" s="15"/>
      <c r="B189" s="14" t="s">
        <v>132</v>
      </c>
      <c r="C189" s="45">
        <f>SUM(C187-C188)</f>
        <v>28</v>
      </c>
    </row>
    <row r="190" spans="1:8" ht="16.5" x14ac:dyDescent="0.25">
      <c r="A190" s="1"/>
    </row>
    <row r="192" spans="1:8" ht="16.5" x14ac:dyDescent="0.25">
      <c r="A192" s="61" t="s">
        <v>133</v>
      </c>
      <c r="B192" s="61"/>
      <c r="C192" s="61"/>
      <c r="D192" s="61"/>
      <c r="E192" s="61"/>
      <c r="F192" s="61"/>
      <c r="G192" s="61"/>
      <c r="H192" s="61"/>
    </row>
    <row r="193" spans="1:8" ht="16.5" x14ac:dyDescent="0.25">
      <c r="A193" s="61" t="s">
        <v>1</v>
      </c>
      <c r="B193" s="61"/>
      <c r="C193" s="61"/>
      <c r="D193" s="61"/>
      <c r="E193" s="61"/>
      <c r="F193" s="61"/>
      <c r="G193" s="61"/>
      <c r="H193" s="61"/>
    </row>
    <row r="194" spans="1:8" ht="16.5" x14ac:dyDescent="0.25">
      <c r="A194" s="61" t="s">
        <v>134</v>
      </c>
      <c r="B194" s="61"/>
      <c r="C194" s="61"/>
      <c r="D194" s="61"/>
      <c r="E194" s="61"/>
      <c r="F194" s="61"/>
      <c r="G194" s="61"/>
      <c r="H194" s="61"/>
    </row>
    <row r="196" spans="1:8" x14ac:dyDescent="0.25">
      <c r="A196" s="60" t="s">
        <v>3</v>
      </c>
      <c r="B196" s="60"/>
      <c r="C196" s="60"/>
      <c r="D196" s="60"/>
      <c r="E196" s="60"/>
      <c r="F196" s="60"/>
      <c r="G196" s="60"/>
      <c r="H196" s="60"/>
    </row>
    <row r="197" spans="1:8" x14ac:dyDescent="0.25">
      <c r="A197" s="60" t="s">
        <v>135</v>
      </c>
      <c r="B197" s="60"/>
      <c r="C197" s="60"/>
      <c r="D197" s="60"/>
      <c r="E197" s="60"/>
      <c r="F197" s="60"/>
      <c r="G197" s="60"/>
      <c r="H197" s="60"/>
    </row>
    <row r="198" spans="1:8" x14ac:dyDescent="0.25">
      <c r="A198" s="60" t="s">
        <v>136</v>
      </c>
      <c r="B198" s="60"/>
      <c r="C198" s="60"/>
      <c r="D198" s="60"/>
      <c r="E198" s="60"/>
      <c r="F198" s="60"/>
      <c r="G198" s="60"/>
      <c r="H198" s="60"/>
    </row>
    <row r="199" spans="1:8" x14ac:dyDescent="0.25">
      <c r="A199" s="3"/>
    </row>
    <row r="200" spans="1:8" x14ac:dyDescent="0.25">
      <c r="A200" s="59" t="s">
        <v>216</v>
      </c>
      <c r="B200" s="59"/>
      <c r="C200" s="59"/>
      <c r="D200" s="59"/>
      <c r="E200" s="59"/>
      <c r="F200" s="59"/>
      <c r="G200" s="59"/>
      <c r="H200" s="59"/>
    </row>
    <row r="201" spans="1:8" ht="15.75" thickBot="1" x14ac:dyDescent="0.3"/>
    <row r="202" spans="1:8" ht="45.75" customHeight="1" thickBot="1" x14ac:dyDescent="0.3">
      <c r="A202" s="4" t="s">
        <v>5</v>
      </c>
      <c r="B202" s="21" t="s">
        <v>6</v>
      </c>
      <c r="C202" s="5" t="s">
        <v>217</v>
      </c>
      <c r="D202" s="5" t="s">
        <v>218</v>
      </c>
      <c r="E202" s="5" t="s">
        <v>219</v>
      </c>
      <c r="F202" s="5" t="s">
        <v>220</v>
      </c>
      <c r="G202" s="5" t="s">
        <v>221</v>
      </c>
      <c r="H202" s="5" t="s">
        <v>222</v>
      </c>
    </row>
    <row r="203" spans="1:8" ht="21.95" customHeight="1" thickBot="1" x14ac:dyDescent="0.3">
      <c r="A203" s="25" t="s">
        <v>8</v>
      </c>
      <c r="B203" s="33" t="s">
        <v>137</v>
      </c>
      <c r="C203" s="34">
        <v>1</v>
      </c>
      <c r="D203" s="34">
        <v>1</v>
      </c>
      <c r="E203" s="34">
        <v>1</v>
      </c>
      <c r="F203" s="34">
        <v>1</v>
      </c>
      <c r="G203" s="34">
        <v>1</v>
      </c>
      <c r="H203" s="50">
        <f>SUM(C203:G203)</f>
        <v>5</v>
      </c>
    </row>
    <row r="204" spans="1:8" ht="21.95" customHeight="1" thickBot="1" x14ac:dyDescent="0.3">
      <c r="A204" s="7" t="s">
        <v>11</v>
      </c>
      <c r="B204" s="8" t="s">
        <v>123</v>
      </c>
      <c r="C204" s="26">
        <v>1</v>
      </c>
      <c r="D204" s="26" t="s">
        <v>138</v>
      </c>
      <c r="E204" s="26" t="s">
        <v>138</v>
      </c>
      <c r="F204" s="26" t="s">
        <v>138</v>
      </c>
      <c r="G204" s="26" t="s">
        <v>138</v>
      </c>
      <c r="H204" s="50">
        <f t="shared" ref="H204:H210" si="0">SUM(C204:G204)</f>
        <v>1</v>
      </c>
    </row>
    <row r="205" spans="1:8" ht="21.95" customHeight="1" thickBot="1" x14ac:dyDescent="0.3">
      <c r="A205" s="7" t="s">
        <v>13</v>
      </c>
      <c r="B205" s="8" t="s">
        <v>139</v>
      </c>
      <c r="C205" s="26">
        <v>2.25</v>
      </c>
      <c r="D205" s="26">
        <v>1</v>
      </c>
      <c r="E205" s="26">
        <v>1.25</v>
      </c>
      <c r="F205" s="26">
        <v>1.25</v>
      </c>
      <c r="G205" s="26">
        <v>1.25</v>
      </c>
      <c r="H205" s="50">
        <f t="shared" si="0"/>
        <v>7</v>
      </c>
    </row>
    <row r="206" spans="1:8" ht="21.95" customHeight="1" thickBot="1" x14ac:dyDescent="0.3">
      <c r="A206" s="7" t="s">
        <v>15</v>
      </c>
      <c r="B206" s="8" t="s">
        <v>140</v>
      </c>
      <c r="C206" s="26">
        <v>2</v>
      </c>
      <c r="D206" s="26">
        <v>0.75</v>
      </c>
      <c r="E206" s="26">
        <v>1</v>
      </c>
      <c r="F206" s="26">
        <v>1</v>
      </c>
      <c r="G206" s="26">
        <v>1</v>
      </c>
      <c r="H206" s="50">
        <f t="shared" si="0"/>
        <v>5.75</v>
      </c>
    </row>
    <row r="207" spans="1:8" ht="21.95" customHeight="1" thickBot="1" x14ac:dyDescent="0.3">
      <c r="A207" s="7" t="s">
        <v>17</v>
      </c>
      <c r="B207" s="8" t="s">
        <v>141</v>
      </c>
      <c r="C207" s="26">
        <v>2</v>
      </c>
      <c r="D207" s="26">
        <v>0.75</v>
      </c>
      <c r="E207" s="26">
        <v>1</v>
      </c>
      <c r="F207" s="26">
        <v>1</v>
      </c>
      <c r="G207" s="26">
        <v>1</v>
      </c>
      <c r="H207" s="50">
        <f t="shared" si="0"/>
        <v>5.75</v>
      </c>
    </row>
    <row r="208" spans="1:8" ht="21.95" customHeight="1" thickBot="1" x14ac:dyDescent="0.3">
      <c r="A208" s="7" t="s">
        <v>18</v>
      </c>
      <c r="B208" s="8" t="s">
        <v>142</v>
      </c>
      <c r="C208" s="26">
        <v>3</v>
      </c>
      <c r="D208" s="26">
        <v>1</v>
      </c>
      <c r="E208" s="26">
        <v>1</v>
      </c>
      <c r="F208" s="26">
        <v>1</v>
      </c>
      <c r="G208" s="26">
        <v>1</v>
      </c>
      <c r="H208" s="50">
        <f t="shared" si="0"/>
        <v>7</v>
      </c>
    </row>
    <row r="209" spans="1:8" ht="21.95" customHeight="1" thickBot="1" x14ac:dyDescent="0.3">
      <c r="A209" s="7" t="s">
        <v>19</v>
      </c>
      <c r="B209" s="8" t="s">
        <v>143</v>
      </c>
      <c r="C209" s="26">
        <v>13.95</v>
      </c>
      <c r="D209" s="26">
        <v>6.2</v>
      </c>
      <c r="E209" s="26">
        <v>7.75</v>
      </c>
      <c r="F209" s="26">
        <v>7.75</v>
      </c>
      <c r="G209" s="26">
        <v>7.75</v>
      </c>
      <c r="H209" s="50">
        <f t="shared" si="0"/>
        <v>43.4</v>
      </c>
    </row>
    <row r="210" spans="1:8" ht="21.95" customHeight="1" thickBot="1" x14ac:dyDescent="0.3">
      <c r="A210" s="7" t="s">
        <v>20</v>
      </c>
      <c r="B210" s="8" t="s">
        <v>144</v>
      </c>
      <c r="C210" s="26">
        <v>2</v>
      </c>
      <c r="D210" s="26"/>
      <c r="E210" s="26">
        <v>1</v>
      </c>
      <c r="F210" s="26">
        <v>1</v>
      </c>
      <c r="G210" s="26"/>
      <c r="H210" s="50">
        <f t="shared" si="0"/>
        <v>4</v>
      </c>
    </row>
    <row r="211" spans="1:8" ht="21.95" customHeight="1" thickBot="1" x14ac:dyDescent="0.3">
      <c r="A211" s="52"/>
      <c r="B211" s="53" t="s">
        <v>30</v>
      </c>
      <c r="C211" s="54">
        <f>SUM(C203:C210)</f>
        <v>27.2</v>
      </c>
      <c r="D211" s="54">
        <f t="shared" ref="D211:G211" si="1">SUM(D203:D210)</f>
        <v>10.7</v>
      </c>
      <c r="E211" s="54">
        <f t="shared" si="1"/>
        <v>14</v>
      </c>
      <c r="F211" s="54">
        <f t="shared" si="1"/>
        <v>14</v>
      </c>
      <c r="G211" s="54">
        <f t="shared" si="1"/>
        <v>13</v>
      </c>
      <c r="H211" s="54">
        <f>SUM(H203:H210)</f>
        <v>78.900000000000006</v>
      </c>
    </row>
    <row r="212" spans="1:8" ht="21.95" customHeight="1" thickBot="1" x14ac:dyDescent="0.3">
      <c r="A212" s="7" t="s">
        <v>21</v>
      </c>
      <c r="B212" s="8" t="s">
        <v>125</v>
      </c>
      <c r="C212" s="26">
        <v>1.5</v>
      </c>
      <c r="D212" s="26">
        <v>1</v>
      </c>
      <c r="E212" s="26">
        <v>1</v>
      </c>
      <c r="F212" s="26">
        <v>1</v>
      </c>
      <c r="G212" s="26">
        <v>1</v>
      </c>
      <c r="H212" s="51">
        <f>SUM(C212:G212)</f>
        <v>5.5</v>
      </c>
    </row>
    <row r="213" spans="1:8" ht="21.95" customHeight="1" thickBot="1" x14ac:dyDescent="0.3">
      <c r="A213" s="7" t="s">
        <v>22</v>
      </c>
      <c r="B213" s="8" t="s">
        <v>145</v>
      </c>
      <c r="C213" s="26">
        <v>1</v>
      </c>
      <c r="D213" s="26">
        <v>1</v>
      </c>
      <c r="E213" s="26">
        <v>1</v>
      </c>
      <c r="F213" s="26">
        <v>1</v>
      </c>
      <c r="G213" s="26">
        <v>1</v>
      </c>
      <c r="H213" s="51">
        <f t="shared" ref="H213:H226" si="2">SUM(C213:G213)</f>
        <v>5</v>
      </c>
    </row>
    <row r="214" spans="1:8" ht="21.95" customHeight="1" thickBot="1" x14ac:dyDescent="0.3">
      <c r="A214" s="7" t="s">
        <v>23</v>
      </c>
      <c r="B214" s="8" t="s">
        <v>146</v>
      </c>
      <c r="C214" s="26">
        <v>1</v>
      </c>
      <c r="D214" s="26">
        <v>1</v>
      </c>
      <c r="E214" s="26">
        <v>1</v>
      </c>
      <c r="F214" s="26">
        <v>1</v>
      </c>
      <c r="G214" s="26">
        <v>1</v>
      </c>
      <c r="H214" s="51">
        <f t="shared" si="2"/>
        <v>5</v>
      </c>
    </row>
    <row r="215" spans="1:8" ht="21.95" customHeight="1" thickBot="1" x14ac:dyDescent="0.3">
      <c r="A215" s="7" t="s">
        <v>24</v>
      </c>
      <c r="B215" s="8" t="s">
        <v>147</v>
      </c>
      <c r="C215" s="26">
        <v>1</v>
      </c>
      <c r="D215" s="26">
        <v>1</v>
      </c>
      <c r="E215" s="26">
        <v>1</v>
      </c>
      <c r="F215" s="26">
        <v>1</v>
      </c>
      <c r="G215" s="26">
        <v>1</v>
      </c>
      <c r="H215" s="51">
        <f t="shared" si="2"/>
        <v>5</v>
      </c>
    </row>
    <row r="216" spans="1:8" ht="21.95" customHeight="1" thickBot="1" x14ac:dyDescent="0.3">
      <c r="A216" s="7" t="s">
        <v>25</v>
      </c>
      <c r="B216" s="8" t="s">
        <v>227</v>
      </c>
      <c r="C216" s="26">
        <v>1</v>
      </c>
      <c r="D216" s="26"/>
      <c r="E216" s="26"/>
      <c r="F216" s="26"/>
      <c r="G216" s="26"/>
      <c r="H216" s="51">
        <f t="shared" si="2"/>
        <v>1</v>
      </c>
    </row>
    <row r="217" spans="1:8" ht="21.95" customHeight="1" thickBot="1" x14ac:dyDescent="0.3">
      <c r="A217" s="7" t="s">
        <v>27</v>
      </c>
      <c r="B217" s="8" t="s">
        <v>148</v>
      </c>
      <c r="C217" s="26">
        <v>1.3</v>
      </c>
      <c r="D217" s="26"/>
      <c r="E217" s="26">
        <v>1.3</v>
      </c>
      <c r="F217" s="26">
        <v>1.3</v>
      </c>
      <c r="G217" s="26">
        <v>1.3</v>
      </c>
      <c r="H217" s="51">
        <f t="shared" si="2"/>
        <v>5.2</v>
      </c>
    </row>
    <row r="218" spans="1:8" ht="21.95" customHeight="1" thickBot="1" x14ac:dyDescent="0.3">
      <c r="A218" s="7" t="s">
        <v>150</v>
      </c>
      <c r="B218" s="8" t="s">
        <v>149</v>
      </c>
      <c r="C218" s="26">
        <v>9.1999999999999993</v>
      </c>
      <c r="D218" s="26">
        <v>4.5999999999999996</v>
      </c>
      <c r="E218" s="26">
        <v>4.5999999999999996</v>
      </c>
      <c r="F218" s="26">
        <v>4.5999999999999996</v>
      </c>
      <c r="G218" s="26">
        <v>4.5999999999999996</v>
      </c>
      <c r="H218" s="51">
        <f t="shared" si="2"/>
        <v>27.6</v>
      </c>
    </row>
    <row r="219" spans="1:8" ht="21.95" customHeight="1" thickBot="1" x14ac:dyDescent="0.3">
      <c r="A219" s="7" t="s">
        <v>152</v>
      </c>
      <c r="B219" s="8" t="s">
        <v>151</v>
      </c>
      <c r="C219" s="26">
        <v>2</v>
      </c>
      <c r="D219" s="26">
        <v>1.25</v>
      </c>
      <c r="E219" s="26">
        <v>1.25</v>
      </c>
      <c r="F219" s="26">
        <v>1.25</v>
      </c>
      <c r="G219" s="26">
        <v>1.25</v>
      </c>
      <c r="H219" s="51">
        <f t="shared" si="2"/>
        <v>7</v>
      </c>
    </row>
    <row r="220" spans="1:8" ht="21.95" customHeight="1" thickBot="1" x14ac:dyDescent="0.3">
      <c r="A220" s="7" t="s">
        <v>154</v>
      </c>
      <c r="B220" s="8" t="s">
        <v>153</v>
      </c>
      <c r="C220" s="26">
        <v>1</v>
      </c>
      <c r="D220" s="26">
        <v>0.5</v>
      </c>
      <c r="E220" s="26">
        <v>0.5</v>
      </c>
      <c r="F220" s="26">
        <v>0.5</v>
      </c>
      <c r="G220" s="26">
        <v>0.5</v>
      </c>
      <c r="H220" s="51">
        <f t="shared" si="2"/>
        <v>3</v>
      </c>
    </row>
    <row r="221" spans="1:8" ht="21.95" customHeight="1" thickBot="1" x14ac:dyDescent="0.3">
      <c r="A221" s="7" t="s">
        <v>156</v>
      </c>
      <c r="B221" s="8" t="s">
        <v>155</v>
      </c>
      <c r="C221" s="26">
        <v>1</v>
      </c>
      <c r="D221" s="26">
        <v>1</v>
      </c>
      <c r="E221" s="26">
        <v>1</v>
      </c>
      <c r="F221" s="26">
        <v>1</v>
      </c>
      <c r="G221" s="26">
        <v>1</v>
      </c>
      <c r="H221" s="51">
        <f t="shared" si="2"/>
        <v>5</v>
      </c>
    </row>
    <row r="222" spans="1:8" ht="21.95" customHeight="1" thickBot="1" x14ac:dyDescent="0.3">
      <c r="A222" s="7" t="s">
        <v>158</v>
      </c>
      <c r="B222" s="8" t="s">
        <v>157</v>
      </c>
      <c r="C222" s="26">
        <v>1</v>
      </c>
      <c r="D222" s="26">
        <v>0.5</v>
      </c>
      <c r="E222" s="26">
        <v>0.5</v>
      </c>
      <c r="F222" s="26">
        <v>0.5</v>
      </c>
      <c r="G222" s="26">
        <v>0.5</v>
      </c>
      <c r="H222" s="51">
        <f t="shared" si="2"/>
        <v>3</v>
      </c>
    </row>
    <row r="223" spans="1:8" ht="21.95" customHeight="1" thickBot="1" x14ac:dyDescent="0.3">
      <c r="A223" s="7" t="s">
        <v>159</v>
      </c>
      <c r="B223" s="8" t="s">
        <v>112</v>
      </c>
      <c r="C223" s="26">
        <v>2</v>
      </c>
      <c r="D223" s="26">
        <v>2</v>
      </c>
      <c r="E223" s="26">
        <v>2</v>
      </c>
      <c r="F223" s="26">
        <v>2</v>
      </c>
      <c r="G223" s="26">
        <v>2</v>
      </c>
      <c r="H223" s="51">
        <f t="shared" si="2"/>
        <v>10</v>
      </c>
    </row>
    <row r="224" spans="1:8" ht="21.95" customHeight="1" thickBot="1" x14ac:dyDescent="0.3">
      <c r="A224" s="7" t="s">
        <v>160</v>
      </c>
      <c r="B224" s="8" t="s">
        <v>114</v>
      </c>
      <c r="C224" s="26">
        <v>3</v>
      </c>
      <c r="D224" s="26">
        <v>1</v>
      </c>
      <c r="E224" s="26">
        <v>3</v>
      </c>
      <c r="F224" s="26">
        <v>3</v>
      </c>
      <c r="G224" s="26">
        <v>3</v>
      </c>
      <c r="H224" s="51">
        <f t="shared" si="2"/>
        <v>13</v>
      </c>
    </row>
    <row r="225" spans="1:8" ht="21.95" customHeight="1" thickBot="1" x14ac:dyDescent="0.3">
      <c r="A225" s="7" t="s">
        <v>228</v>
      </c>
      <c r="B225" s="8" t="s">
        <v>161</v>
      </c>
      <c r="C225" s="26">
        <v>0.5</v>
      </c>
      <c r="D225" s="26">
        <v>0.5</v>
      </c>
      <c r="E225" s="26">
        <v>0.5</v>
      </c>
      <c r="F225" s="26">
        <v>0.5</v>
      </c>
      <c r="G225" s="26">
        <v>1</v>
      </c>
      <c r="H225" s="51">
        <f t="shared" si="2"/>
        <v>3</v>
      </c>
    </row>
    <row r="226" spans="1:8" ht="21.95" customHeight="1" thickBot="1" x14ac:dyDescent="0.3">
      <c r="A226" s="52"/>
      <c r="B226" s="53" t="s">
        <v>30</v>
      </c>
      <c r="C226" s="54">
        <f>SUM(C212:C225)</f>
        <v>26.5</v>
      </c>
      <c r="D226" s="54">
        <f t="shared" ref="D226:G226" si="3">SUM(D212:D225)</f>
        <v>15.35</v>
      </c>
      <c r="E226" s="54">
        <f t="shared" si="3"/>
        <v>18.649999999999999</v>
      </c>
      <c r="F226" s="54">
        <f t="shared" si="3"/>
        <v>18.649999999999999</v>
      </c>
      <c r="G226" s="54">
        <f t="shared" si="3"/>
        <v>19.149999999999999</v>
      </c>
      <c r="H226" s="54">
        <f t="shared" si="2"/>
        <v>98.300000000000011</v>
      </c>
    </row>
    <row r="227" spans="1:8" ht="27" customHeight="1" thickBot="1" x14ac:dyDescent="0.3">
      <c r="A227" s="55"/>
      <c r="B227" s="56" t="s">
        <v>115</v>
      </c>
      <c r="C227" s="57">
        <f>SUM(C211+C226)</f>
        <v>53.7</v>
      </c>
      <c r="D227" s="57">
        <f t="shared" ref="D227:H227" si="4">SUM(D211+D226)</f>
        <v>26.049999999999997</v>
      </c>
      <c r="E227" s="57">
        <f t="shared" si="4"/>
        <v>32.65</v>
      </c>
      <c r="F227" s="57">
        <f t="shared" si="4"/>
        <v>32.65</v>
      </c>
      <c r="G227" s="57">
        <f t="shared" si="4"/>
        <v>32.15</v>
      </c>
      <c r="H227" s="57">
        <f t="shared" si="4"/>
        <v>177.20000000000002</v>
      </c>
    </row>
    <row r="228" spans="1:8" ht="21.95" customHeight="1" thickBot="1" x14ac:dyDescent="0.3">
      <c r="A228" s="7"/>
      <c r="B228" s="9" t="s">
        <v>162</v>
      </c>
      <c r="C228" s="51">
        <v>1</v>
      </c>
      <c r="D228" s="51"/>
      <c r="E228" s="51">
        <v>1</v>
      </c>
      <c r="F228" s="51">
        <v>1</v>
      </c>
      <c r="G228" s="51">
        <v>1</v>
      </c>
      <c r="H228" s="51">
        <f>SUM(C228:G228)</f>
        <v>4</v>
      </c>
    </row>
    <row r="229" spans="1:8" ht="21.95" customHeight="1" thickBot="1" x14ac:dyDescent="0.3">
      <c r="A229" s="65" t="s">
        <v>163</v>
      </c>
      <c r="B229" s="66"/>
      <c r="C229" s="58">
        <f>SUM(C227-C228)</f>
        <v>52.7</v>
      </c>
      <c r="D229" s="58">
        <f t="shared" ref="D229:H229" si="5">SUM(D227-D228)</f>
        <v>26.049999999999997</v>
      </c>
      <c r="E229" s="58">
        <f t="shared" si="5"/>
        <v>31.65</v>
      </c>
      <c r="F229" s="58">
        <f t="shared" si="5"/>
        <v>31.65</v>
      </c>
      <c r="G229" s="58">
        <f t="shared" si="5"/>
        <v>31.15</v>
      </c>
      <c r="H229" s="58">
        <f t="shared" si="5"/>
        <v>173.20000000000002</v>
      </c>
    </row>
    <row r="230" spans="1:8" ht="16.5" x14ac:dyDescent="0.25">
      <c r="A230" s="1"/>
    </row>
    <row r="232" spans="1:8" ht="16.5" x14ac:dyDescent="0.25">
      <c r="A232" s="61" t="s">
        <v>164</v>
      </c>
      <c r="B232" s="61"/>
      <c r="C232" s="61"/>
    </row>
    <row r="233" spans="1:8" ht="16.5" x14ac:dyDescent="0.25">
      <c r="A233" s="61" t="s">
        <v>1</v>
      </c>
      <c r="B233" s="61"/>
      <c r="C233" s="61"/>
    </row>
    <row r="234" spans="1:8" ht="16.5" x14ac:dyDescent="0.25">
      <c r="A234" s="61" t="s">
        <v>165</v>
      </c>
      <c r="B234" s="61"/>
      <c r="C234" s="61"/>
    </row>
    <row r="236" spans="1:8" x14ac:dyDescent="0.25">
      <c r="A236" s="60" t="s">
        <v>3</v>
      </c>
      <c r="B236" s="60"/>
      <c r="C236" s="60"/>
    </row>
    <row r="237" spans="1:8" x14ac:dyDescent="0.25">
      <c r="A237" s="60" t="s">
        <v>223</v>
      </c>
      <c r="B237" s="60"/>
      <c r="C237" s="60"/>
    </row>
    <row r="239" spans="1:8" x14ac:dyDescent="0.25">
      <c r="A239" s="59" t="s">
        <v>224</v>
      </c>
      <c r="B239" s="59"/>
      <c r="C239" s="59"/>
    </row>
    <row r="240" spans="1:8" ht="15.75" thickBot="1" x14ac:dyDescent="0.3"/>
    <row r="241" spans="1:4" ht="30.75" thickBot="1" x14ac:dyDescent="0.3">
      <c r="A241" s="22" t="s">
        <v>5</v>
      </c>
      <c r="B241" s="25" t="s">
        <v>6</v>
      </c>
      <c r="C241" s="23" t="s">
        <v>196</v>
      </c>
    </row>
    <row r="242" spans="1:4" ht="21.95" customHeight="1" thickBot="1" x14ac:dyDescent="0.3">
      <c r="A242" s="7" t="s">
        <v>8</v>
      </c>
      <c r="B242" s="8" t="s">
        <v>146</v>
      </c>
      <c r="C242" s="29">
        <v>0.25</v>
      </c>
    </row>
    <row r="243" spans="1:4" ht="21.95" customHeight="1" thickBot="1" x14ac:dyDescent="0.3">
      <c r="A243" s="7" t="s">
        <v>11</v>
      </c>
      <c r="B243" s="8" t="s">
        <v>147</v>
      </c>
      <c r="C243" s="29">
        <v>0.25</v>
      </c>
    </row>
    <row r="244" spans="1:4" ht="22.5" customHeight="1" thickBot="1" x14ac:dyDescent="0.3">
      <c r="A244" s="7"/>
      <c r="B244" s="9" t="s">
        <v>30</v>
      </c>
      <c r="C244" s="29">
        <f>SUM(C242:C243)</f>
        <v>0.5</v>
      </c>
    </row>
    <row r="247" spans="1:4" ht="16.5" x14ac:dyDescent="0.25">
      <c r="A247" s="61" t="s">
        <v>166</v>
      </c>
      <c r="B247" s="61"/>
      <c r="C247" s="61"/>
      <c r="D247" s="61"/>
    </row>
    <row r="248" spans="1:4" ht="16.5" x14ac:dyDescent="0.25">
      <c r="A248" s="61" t="s">
        <v>1</v>
      </c>
      <c r="B248" s="61"/>
      <c r="C248" s="61"/>
      <c r="D248" s="61"/>
    </row>
    <row r="249" spans="1:4" ht="16.5" x14ac:dyDescent="0.25">
      <c r="A249" s="61" t="s">
        <v>167</v>
      </c>
      <c r="B249" s="61"/>
      <c r="C249" s="61"/>
      <c r="D249" s="61"/>
    </row>
    <row r="251" spans="1:4" x14ac:dyDescent="0.25">
      <c r="A251" s="60" t="s">
        <v>3</v>
      </c>
      <c r="B251" s="60"/>
      <c r="C251" s="60"/>
      <c r="D251" s="60"/>
    </row>
    <row r="252" spans="1:4" x14ac:dyDescent="0.25">
      <c r="A252" s="60" t="s">
        <v>168</v>
      </c>
      <c r="B252" s="60"/>
      <c r="C252" s="60"/>
      <c r="D252" s="60"/>
    </row>
    <row r="253" spans="1:4" x14ac:dyDescent="0.25">
      <c r="A253" s="59" t="s">
        <v>225</v>
      </c>
      <c r="B253" s="59"/>
      <c r="C253" s="59"/>
      <c r="D253" s="59"/>
    </row>
    <row r="254" spans="1:4" ht="15.75" thickBot="1" x14ac:dyDescent="0.3"/>
    <row r="255" spans="1:4" ht="30.75" thickBot="1" x14ac:dyDescent="0.3">
      <c r="A255" s="22" t="s">
        <v>5</v>
      </c>
      <c r="B255" s="25" t="s">
        <v>6</v>
      </c>
      <c r="C255" s="23" t="s">
        <v>196</v>
      </c>
    </row>
    <row r="256" spans="1:4" ht="21.95" customHeight="1" thickBot="1" x14ac:dyDescent="0.3">
      <c r="A256" s="7" t="s">
        <v>8</v>
      </c>
      <c r="B256" s="8" t="s">
        <v>145</v>
      </c>
      <c r="C256" s="28">
        <v>1</v>
      </c>
    </row>
    <row r="257" spans="1:3" ht="21.95" customHeight="1" thickBot="1" x14ac:dyDescent="0.3">
      <c r="A257" s="7" t="s">
        <v>11</v>
      </c>
      <c r="B257" s="8" t="s">
        <v>112</v>
      </c>
      <c r="C257" s="28">
        <v>3</v>
      </c>
    </row>
    <row r="258" spans="1:3" ht="21.95" customHeight="1" thickBot="1" x14ac:dyDescent="0.3">
      <c r="A258" s="7"/>
      <c r="B258" s="9" t="s">
        <v>169</v>
      </c>
      <c r="C258" s="30">
        <f>SUM(C256:C257)</f>
        <v>4</v>
      </c>
    </row>
    <row r="259" spans="1:3" ht="17.25" thickBot="1" x14ac:dyDescent="0.3">
      <c r="A259" s="7" t="s">
        <v>13</v>
      </c>
      <c r="B259" s="8" t="s">
        <v>137</v>
      </c>
      <c r="C259" s="28">
        <v>1</v>
      </c>
    </row>
    <row r="260" spans="1:3" ht="17.25" thickBot="1" x14ac:dyDescent="0.3">
      <c r="A260" s="7" t="s">
        <v>15</v>
      </c>
      <c r="B260" s="8" t="s">
        <v>170</v>
      </c>
      <c r="C260" s="28">
        <v>1</v>
      </c>
    </row>
    <row r="261" spans="1:3" ht="17.25" thickBot="1" x14ac:dyDescent="0.3">
      <c r="A261" s="7" t="s">
        <v>17</v>
      </c>
      <c r="B261" s="8" t="s">
        <v>143</v>
      </c>
      <c r="C261" s="28">
        <v>15</v>
      </c>
    </row>
    <row r="262" spans="1:3" ht="17.25" thickBot="1" x14ac:dyDescent="0.3">
      <c r="A262" s="7" t="s">
        <v>18</v>
      </c>
      <c r="B262" s="8" t="s">
        <v>102</v>
      </c>
      <c r="C262" s="28">
        <v>1</v>
      </c>
    </row>
    <row r="263" spans="1:3" ht="17.25" thickBot="1" x14ac:dyDescent="0.3">
      <c r="A263" s="7" t="s">
        <v>19</v>
      </c>
      <c r="B263" s="8" t="s">
        <v>171</v>
      </c>
      <c r="C263" s="28">
        <v>1</v>
      </c>
    </row>
    <row r="264" spans="1:3" ht="17.25" thickBot="1" x14ac:dyDescent="0.3">
      <c r="A264" s="7" t="s">
        <v>20</v>
      </c>
      <c r="B264" s="8" t="s">
        <v>172</v>
      </c>
      <c r="C264" s="28">
        <v>1</v>
      </c>
    </row>
    <row r="265" spans="1:3" ht="17.25" thickBot="1" x14ac:dyDescent="0.3">
      <c r="A265" s="7" t="s">
        <v>21</v>
      </c>
      <c r="B265" s="8" t="s">
        <v>173</v>
      </c>
      <c r="C265" s="28">
        <v>1</v>
      </c>
    </row>
    <row r="266" spans="1:3" ht="17.25" thickBot="1" x14ac:dyDescent="0.3">
      <c r="A266" s="7" t="s">
        <v>22</v>
      </c>
      <c r="B266" s="8" t="s">
        <v>174</v>
      </c>
      <c r="C266" s="28">
        <v>1</v>
      </c>
    </row>
    <row r="267" spans="1:3" ht="17.25" thickBot="1" x14ac:dyDescent="0.3">
      <c r="A267" s="7" t="s">
        <v>23</v>
      </c>
      <c r="B267" s="8" t="s">
        <v>175</v>
      </c>
      <c r="C267" s="28">
        <v>1</v>
      </c>
    </row>
    <row r="268" spans="1:3" ht="17.25" thickBot="1" x14ac:dyDescent="0.3">
      <c r="A268" s="7" t="s">
        <v>24</v>
      </c>
      <c r="B268" s="8" t="s">
        <v>146</v>
      </c>
      <c r="C268" s="28">
        <v>1</v>
      </c>
    </row>
    <row r="269" spans="1:3" ht="17.25" thickBot="1" x14ac:dyDescent="0.3">
      <c r="A269" s="7" t="s">
        <v>25</v>
      </c>
      <c r="B269" s="8" t="s">
        <v>176</v>
      </c>
      <c r="C269" s="28">
        <v>2</v>
      </c>
    </row>
    <row r="270" spans="1:3" ht="17.25" thickBot="1" x14ac:dyDescent="0.3">
      <c r="A270" s="7" t="s">
        <v>27</v>
      </c>
      <c r="B270" s="8" t="s">
        <v>151</v>
      </c>
      <c r="C270" s="28">
        <v>1</v>
      </c>
    </row>
    <row r="271" spans="1:3" ht="17.25" thickBot="1" x14ac:dyDescent="0.3">
      <c r="A271" s="7" t="s">
        <v>150</v>
      </c>
      <c r="B271" s="8" t="s">
        <v>46</v>
      </c>
      <c r="C271" s="28">
        <v>1</v>
      </c>
    </row>
    <row r="272" spans="1:3" ht="17.25" thickBot="1" x14ac:dyDescent="0.3">
      <c r="A272" s="7" t="s">
        <v>152</v>
      </c>
      <c r="B272" s="8" t="s">
        <v>177</v>
      </c>
      <c r="C272" s="28">
        <v>0.5</v>
      </c>
    </row>
    <row r="273" spans="1:4" ht="17.25" thickBot="1" x14ac:dyDescent="0.3">
      <c r="A273" s="7" t="s">
        <v>154</v>
      </c>
      <c r="B273" s="8" t="s">
        <v>129</v>
      </c>
      <c r="C273" s="28">
        <v>0.5</v>
      </c>
    </row>
    <row r="274" spans="1:4" ht="17.25" thickBot="1" x14ac:dyDescent="0.3">
      <c r="A274" s="7" t="s">
        <v>156</v>
      </c>
      <c r="B274" s="8" t="s">
        <v>28</v>
      </c>
      <c r="C274" s="28">
        <v>1</v>
      </c>
    </row>
    <row r="275" spans="1:4" ht="25.5" customHeight="1" thickBot="1" x14ac:dyDescent="0.3">
      <c r="A275" s="7"/>
      <c r="B275" s="9" t="s">
        <v>178</v>
      </c>
      <c r="C275" s="30">
        <f>SUM(C259:C274)</f>
        <v>30</v>
      </c>
    </row>
    <row r="276" spans="1:4" ht="27" customHeight="1" thickBot="1" x14ac:dyDescent="0.3">
      <c r="A276" s="7"/>
      <c r="B276" s="9" t="s">
        <v>179</v>
      </c>
      <c r="C276" s="30">
        <f>SUM(C258)</f>
        <v>4</v>
      </c>
    </row>
    <row r="277" spans="1:4" ht="25.5" customHeight="1" thickBot="1" x14ac:dyDescent="0.3">
      <c r="A277" s="7"/>
      <c r="B277" s="9" t="s">
        <v>180</v>
      </c>
      <c r="C277" s="30">
        <f>SUM(C275/10+C276)</f>
        <v>7</v>
      </c>
    </row>
    <row r="280" spans="1:4" ht="16.5" x14ac:dyDescent="0.25">
      <c r="A280" s="61" t="s">
        <v>181</v>
      </c>
      <c r="B280" s="61"/>
      <c r="C280" s="61"/>
      <c r="D280" s="61"/>
    </row>
    <row r="281" spans="1:4" ht="16.5" x14ac:dyDescent="0.25">
      <c r="A281" s="61" t="s">
        <v>1</v>
      </c>
      <c r="B281" s="61"/>
      <c r="C281" s="61"/>
      <c r="D281" s="61"/>
    </row>
    <row r="282" spans="1:4" ht="16.5" x14ac:dyDescent="0.25">
      <c r="A282" s="61" t="s">
        <v>182</v>
      </c>
      <c r="B282" s="61"/>
      <c r="C282" s="61"/>
      <c r="D282" s="61"/>
    </row>
    <row r="284" spans="1:4" x14ac:dyDescent="0.25">
      <c r="A284" s="60" t="s">
        <v>3</v>
      </c>
      <c r="B284" s="60"/>
      <c r="C284" s="60"/>
      <c r="D284" s="60"/>
    </row>
    <row r="285" spans="1:4" x14ac:dyDescent="0.25">
      <c r="A285" s="60" t="s">
        <v>183</v>
      </c>
      <c r="B285" s="60"/>
      <c r="C285" s="60"/>
      <c r="D285" s="60"/>
    </row>
    <row r="286" spans="1:4" x14ac:dyDescent="0.25">
      <c r="A286" s="60" t="s">
        <v>41</v>
      </c>
      <c r="B286" s="60"/>
      <c r="C286" s="60"/>
      <c r="D286" s="60"/>
    </row>
    <row r="288" spans="1:4" x14ac:dyDescent="0.25">
      <c r="A288" s="59" t="s">
        <v>226</v>
      </c>
      <c r="B288" s="59"/>
      <c r="C288" s="59"/>
      <c r="D288" s="59"/>
    </row>
    <row r="289" spans="1:4" ht="15.75" thickBot="1" x14ac:dyDescent="0.3"/>
    <row r="290" spans="1:4" ht="30.75" thickBot="1" x14ac:dyDescent="0.3">
      <c r="A290" s="22" t="s">
        <v>5</v>
      </c>
      <c r="B290" s="25" t="s">
        <v>6</v>
      </c>
      <c r="C290" s="23" t="s">
        <v>196</v>
      </c>
    </row>
    <row r="291" spans="1:4" ht="21.95" customHeight="1" thickBot="1" x14ac:dyDescent="0.3">
      <c r="A291" s="7" t="s">
        <v>184</v>
      </c>
      <c r="B291" s="8" t="s">
        <v>185</v>
      </c>
      <c r="C291" s="10">
        <v>6.5</v>
      </c>
    </row>
    <row r="292" spans="1:4" ht="21.95" customHeight="1" thickBot="1" x14ac:dyDescent="0.3">
      <c r="A292" s="16"/>
      <c r="B292" s="9" t="s">
        <v>30</v>
      </c>
      <c r="C292" s="6">
        <f>SUM(C291)</f>
        <v>6.5</v>
      </c>
    </row>
    <row r="295" spans="1:4" ht="16.5" x14ac:dyDescent="0.25">
      <c r="A295" s="61" t="s">
        <v>186</v>
      </c>
      <c r="B295" s="61"/>
      <c r="C295" s="61"/>
      <c r="D295" s="61"/>
    </row>
    <row r="296" spans="1:4" ht="16.5" x14ac:dyDescent="0.25">
      <c r="A296" s="61" t="s">
        <v>1</v>
      </c>
      <c r="B296" s="61"/>
      <c r="C296" s="61"/>
      <c r="D296" s="61"/>
    </row>
    <row r="297" spans="1:4" ht="16.5" x14ac:dyDescent="0.25">
      <c r="A297" s="61" t="s">
        <v>187</v>
      </c>
      <c r="B297" s="61"/>
      <c r="C297" s="61"/>
      <c r="D297" s="61"/>
    </row>
    <row r="299" spans="1:4" x14ac:dyDescent="0.25">
      <c r="A299" s="60" t="s">
        <v>3</v>
      </c>
      <c r="B299" s="60"/>
      <c r="C299" s="60"/>
      <c r="D299" s="60"/>
    </row>
    <row r="300" spans="1:4" x14ac:dyDescent="0.25">
      <c r="A300" s="60" t="s">
        <v>188</v>
      </c>
      <c r="B300" s="60"/>
      <c r="C300" s="60"/>
      <c r="D300" s="60"/>
    </row>
    <row r="301" spans="1:4" x14ac:dyDescent="0.25">
      <c r="A301" s="60" t="s">
        <v>41</v>
      </c>
      <c r="B301" s="60"/>
      <c r="C301" s="60"/>
      <c r="D301" s="60"/>
    </row>
    <row r="303" spans="1:4" x14ac:dyDescent="0.25">
      <c r="A303" s="59" t="s">
        <v>189</v>
      </c>
      <c r="B303" s="59"/>
      <c r="C303" s="59"/>
      <c r="D303" s="59"/>
    </row>
    <row r="304" spans="1:4" ht="15.75" thickBot="1" x14ac:dyDescent="0.3"/>
    <row r="305" spans="1:3" ht="30.75" thickBot="1" x14ac:dyDescent="0.3">
      <c r="A305" s="22" t="s">
        <v>5</v>
      </c>
      <c r="B305" s="25" t="s">
        <v>6</v>
      </c>
      <c r="C305" s="23" t="s">
        <v>196</v>
      </c>
    </row>
    <row r="306" spans="1:3" ht="21.95" customHeight="1" thickBot="1" x14ac:dyDescent="0.3">
      <c r="A306" s="7" t="s">
        <v>8</v>
      </c>
      <c r="B306" s="8" t="s">
        <v>122</v>
      </c>
      <c r="C306" s="27">
        <v>1</v>
      </c>
    </row>
    <row r="307" spans="1:3" ht="21.95" customHeight="1" thickBot="1" x14ac:dyDescent="0.3">
      <c r="A307" s="7" t="s">
        <v>11</v>
      </c>
      <c r="B307" s="8" t="s">
        <v>190</v>
      </c>
      <c r="C307" s="27">
        <v>1</v>
      </c>
    </row>
    <row r="308" spans="1:3" ht="21.95" customHeight="1" thickBot="1" x14ac:dyDescent="0.3">
      <c r="A308" s="7" t="s">
        <v>13</v>
      </c>
      <c r="B308" s="8" t="s">
        <v>191</v>
      </c>
      <c r="C308" s="27">
        <v>1</v>
      </c>
    </row>
    <row r="309" spans="1:3" ht="21.95" customHeight="1" thickBot="1" x14ac:dyDescent="0.3">
      <c r="A309" s="7" t="s">
        <v>15</v>
      </c>
      <c r="B309" s="8" t="s">
        <v>142</v>
      </c>
      <c r="C309" s="27">
        <v>1</v>
      </c>
    </row>
    <row r="310" spans="1:3" ht="21.95" customHeight="1" thickBot="1" x14ac:dyDescent="0.3">
      <c r="A310" s="7" t="s">
        <v>17</v>
      </c>
      <c r="B310" s="8" t="s">
        <v>192</v>
      </c>
      <c r="C310" s="27">
        <v>1</v>
      </c>
    </row>
    <row r="311" spans="1:3" ht="21.95" customHeight="1" thickBot="1" x14ac:dyDescent="0.3">
      <c r="A311" s="7" t="s">
        <v>18</v>
      </c>
      <c r="B311" s="8" t="s">
        <v>125</v>
      </c>
      <c r="C311" s="27">
        <v>1</v>
      </c>
    </row>
    <row r="312" spans="1:3" ht="21.95" customHeight="1" thickBot="1" x14ac:dyDescent="0.3">
      <c r="A312" s="7" t="s">
        <v>19</v>
      </c>
      <c r="B312" s="8" t="s">
        <v>148</v>
      </c>
      <c r="C312" s="27">
        <v>1</v>
      </c>
    </row>
    <row r="313" spans="1:3" ht="21.95" customHeight="1" thickBot="1" x14ac:dyDescent="0.3">
      <c r="A313" s="7" t="s">
        <v>20</v>
      </c>
      <c r="B313" s="8" t="s">
        <v>43</v>
      </c>
      <c r="C313" s="26">
        <v>0.25</v>
      </c>
    </row>
    <row r="314" spans="1:3" ht="21.95" customHeight="1" thickBot="1" x14ac:dyDescent="0.3">
      <c r="A314" s="7" t="s">
        <v>21</v>
      </c>
      <c r="B314" s="8" t="s">
        <v>112</v>
      </c>
      <c r="C314" s="27">
        <v>2</v>
      </c>
    </row>
    <row r="315" spans="1:3" ht="21.95" customHeight="1" thickBot="1" x14ac:dyDescent="0.3">
      <c r="A315" s="7" t="s">
        <v>22</v>
      </c>
      <c r="B315" s="8" t="s">
        <v>114</v>
      </c>
      <c r="C315" s="27">
        <v>1</v>
      </c>
    </row>
    <row r="316" spans="1:3" ht="21.95" customHeight="1" thickBot="1" x14ac:dyDescent="0.3">
      <c r="A316" s="7" t="s">
        <v>23</v>
      </c>
      <c r="B316" s="8" t="s">
        <v>28</v>
      </c>
      <c r="C316" s="27">
        <v>1</v>
      </c>
    </row>
    <row r="317" spans="1:3" ht="21.95" customHeight="1" thickBot="1" x14ac:dyDescent="0.3">
      <c r="A317" s="7"/>
      <c r="B317" s="9" t="s">
        <v>30</v>
      </c>
      <c r="C317" s="51">
        <v>11.25</v>
      </c>
    </row>
    <row r="318" spans="1:3" ht="21.95" customHeight="1" thickBot="1" x14ac:dyDescent="0.3">
      <c r="A318" s="7"/>
      <c r="B318" s="9" t="s">
        <v>48</v>
      </c>
      <c r="C318" s="51">
        <f>SUM(C315/2)</f>
        <v>0.5</v>
      </c>
    </row>
    <row r="319" spans="1:3" ht="21.95" customHeight="1" thickBot="1" x14ac:dyDescent="0.3">
      <c r="A319" s="7"/>
      <c r="B319" s="9" t="s">
        <v>49</v>
      </c>
      <c r="C319" s="51">
        <f>SUM(C317-C318)</f>
        <v>10.75</v>
      </c>
    </row>
    <row r="321" spans="1:1" ht="16.5" x14ac:dyDescent="0.25">
      <c r="A321" s="2"/>
    </row>
  </sheetData>
  <mergeCells count="93">
    <mergeCell ref="A81:D81"/>
    <mergeCell ref="A82:D82"/>
    <mergeCell ref="A84:D84"/>
    <mergeCell ref="A85:D85"/>
    <mergeCell ref="A25:D25"/>
    <mergeCell ref="A26:D26"/>
    <mergeCell ref="A27:D27"/>
    <mergeCell ref="A43:D43"/>
    <mergeCell ref="A41:D41"/>
    <mergeCell ref="A80:D80"/>
    <mergeCell ref="A44:D44"/>
    <mergeCell ref="A45:D45"/>
    <mergeCell ref="A46:D46"/>
    <mergeCell ref="A47:D47"/>
    <mergeCell ref="A58:D58"/>
    <mergeCell ref="A59:D59"/>
    <mergeCell ref="A247:D247"/>
    <mergeCell ref="A248:D248"/>
    <mergeCell ref="A249:D249"/>
    <mergeCell ref="A251:D251"/>
    <mergeCell ref="A229:B229"/>
    <mergeCell ref="A239:C239"/>
    <mergeCell ref="A236:C236"/>
    <mergeCell ref="A237:C237"/>
    <mergeCell ref="A1:D1"/>
    <mergeCell ref="A2:D2"/>
    <mergeCell ref="A3:D3"/>
    <mergeCell ref="A5:D5"/>
    <mergeCell ref="A6:D6"/>
    <mergeCell ref="A7:D7"/>
    <mergeCell ref="A29:D29"/>
    <mergeCell ref="A30:D30"/>
    <mergeCell ref="A39:D39"/>
    <mergeCell ref="A40:D40"/>
    <mergeCell ref="A60:D60"/>
    <mergeCell ref="A62:D62"/>
    <mergeCell ref="A63:D63"/>
    <mergeCell ref="A64:D64"/>
    <mergeCell ref="A65:D65"/>
    <mergeCell ref="A86:D86"/>
    <mergeCell ref="A93:D93"/>
    <mergeCell ref="A94:D94"/>
    <mergeCell ref="A95:D95"/>
    <mergeCell ref="A97:D97"/>
    <mergeCell ref="A131:D131"/>
    <mergeCell ref="A98:D98"/>
    <mergeCell ref="A100:D100"/>
    <mergeCell ref="A106:D106"/>
    <mergeCell ref="A107:D107"/>
    <mergeCell ref="A108:D108"/>
    <mergeCell ref="A110:D110"/>
    <mergeCell ref="A111:D111"/>
    <mergeCell ref="A113:D113"/>
    <mergeCell ref="A120:D120"/>
    <mergeCell ref="A121:D121"/>
    <mergeCell ref="A123:D123"/>
    <mergeCell ref="A169:D169"/>
    <mergeCell ref="A171:D171"/>
    <mergeCell ref="A132:D132"/>
    <mergeCell ref="A133:D133"/>
    <mergeCell ref="A135:D135"/>
    <mergeCell ref="A136:D136"/>
    <mergeCell ref="A138:D138"/>
    <mergeCell ref="A164:D164"/>
    <mergeCell ref="A165:D165"/>
    <mergeCell ref="A166:D166"/>
    <mergeCell ref="A168:D168"/>
    <mergeCell ref="A192:H192"/>
    <mergeCell ref="A193:H193"/>
    <mergeCell ref="A194:H194"/>
    <mergeCell ref="A196:H196"/>
    <mergeCell ref="A197:H197"/>
    <mergeCell ref="A198:H198"/>
    <mergeCell ref="A200:H200"/>
    <mergeCell ref="A232:C232"/>
    <mergeCell ref="A233:C233"/>
    <mergeCell ref="A234:C234"/>
    <mergeCell ref="A252:D252"/>
    <mergeCell ref="A253:D253"/>
    <mergeCell ref="A280:D280"/>
    <mergeCell ref="A281:D281"/>
    <mergeCell ref="A282:D282"/>
    <mergeCell ref="A303:D303"/>
    <mergeCell ref="A284:D284"/>
    <mergeCell ref="A285:D285"/>
    <mergeCell ref="A286:D286"/>
    <mergeCell ref="A288:D288"/>
    <mergeCell ref="A295:D295"/>
    <mergeCell ref="A296:D296"/>
    <mergeCell ref="A297:D297"/>
    <mergeCell ref="A299:D299"/>
    <mergeCell ref="A300:D300"/>
    <mergeCell ref="A301:D301"/>
  </mergeCells>
  <phoneticPr fontId="7" type="noConversion"/>
  <pageMargins left="0.70866141732283472" right="0.31496062992125984" top="0.55118110236220474" bottom="0.55118110236220474" header="0.31496062992125984" footer="0.31496062992125984"/>
  <pageSetup paperSize="9" scale="12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2024-03-04T06:49:44Z</cp:lastPrinted>
  <dcterms:created xsi:type="dcterms:W3CDTF">2015-06-05T18:19:34Z</dcterms:created>
  <dcterms:modified xsi:type="dcterms:W3CDTF">2024-03-04T06:51:32Z</dcterms:modified>
</cp:coreProperties>
</file>